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C157" i="1" l="1"/>
  <c r="C185" i="1"/>
  <c r="E240" i="1" l="1"/>
  <c r="C166" i="1" l="1"/>
  <c r="D85" i="1"/>
  <c r="E85" i="1"/>
  <c r="F85" i="1"/>
  <c r="G85" i="1"/>
  <c r="C85" i="1"/>
  <c r="D157" i="1"/>
  <c r="D279" i="1"/>
  <c r="D273" i="1"/>
  <c r="D269" i="1"/>
  <c r="D260" i="1"/>
  <c r="D257" i="1"/>
  <c r="D250" i="1"/>
  <c r="D244" i="1"/>
  <c r="C240" i="1"/>
  <c r="F240" i="1"/>
  <c r="G240" i="1"/>
  <c r="D240" i="1"/>
  <c r="D228" i="1"/>
  <c r="D221" i="1"/>
  <c r="D213" i="1"/>
  <c r="C213" i="1"/>
  <c r="D205" i="1"/>
  <c r="E205" i="1"/>
  <c r="F205" i="1"/>
  <c r="G205" i="1"/>
  <c r="C205" i="1"/>
  <c r="D202" i="1"/>
  <c r="D195" i="1"/>
  <c r="C189" i="1"/>
  <c r="D189" i="1"/>
  <c r="E185" i="1"/>
  <c r="F185" i="1"/>
  <c r="G185" i="1"/>
  <c r="D185" i="1"/>
  <c r="D173" i="1"/>
  <c r="D166" i="1"/>
  <c r="F161" i="1"/>
  <c r="D161" i="1"/>
  <c r="D149" i="1"/>
  <c r="E149" i="1"/>
  <c r="F149" i="1"/>
  <c r="G149" i="1"/>
  <c r="C149" i="1"/>
  <c r="D146" i="1"/>
  <c r="D139" i="1"/>
  <c r="D133" i="1"/>
  <c r="D130" i="1"/>
  <c r="D121" i="1"/>
  <c r="D118" i="1"/>
  <c r="D141" i="1" s="1"/>
  <c r="C111" i="1"/>
  <c r="D111" i="1"/>
  <c r="D106" i="1"/>
  <c r="D102" i="1"/>
  <c r="C102" i="1"/>
  <c r="D91" i="1"/>
  <c r="D80" i="1"/>
  <c r="C80" i="1"/>
  <c r="D69" i="1"/>
  <c r="E69" i="1"/>
  <c r="F69" i="1"/>
  <c r="G69" i="1"/>
  <c r="C69" i="1"/>
  <c r="D67" i="1"/>
  <c r="D60" i="1"/>
  <c r="D55" i="1"/>
  <c r="D51" i="1"/>
  <c r="E40" i="1"/>
  <c r="F40" i="1"/>
  <c r="G40" i="1"/>
  <c r="D40" i="1"/>
  <c r="D32" i="1"/>
  <c r="D24" i="1"/>
  <c r="D19" i="1"/>
  <c r="D8" i="1"/>
  <c r="G139" i="1"/>
  <c r="F139" i="1"/>
  <c r="E139" i="1"/>
  <c r="C139" i="1"/>
  <c r="D94" i="1"/>
  <c r="E94" i="1"/>
  <c r="F94" i="1"/>
  <c r="G94" i="1"/>
  <c r="C94" i="1"/>
  <c r="E173" i="1"/>
  <c r="F173" i="1"/>
  <c r="G173" i="1"/>
  <c r="C130" i="1"/>
  <c r="D76" i="1"/>
  <c r="E80" i="1"/>
  <c r="F80" i="1"/>
  <c r="G80" i="1"/>
  <c r="E32" i="1"/>
  <c r="F32" i="1"/>
  <c r="G32" i="1"/>
  <c r="C32" i="1"/>
  <c r="E19" i="1"/>
  <c r="F19" i="1"/>
  <c r="G19" i="1"/>
  <c r="C19" i="1"/>
  <c r="E8" i="1"/>
  <c r="F8" i="1"/>
  <c r="G8" i="1"/>
  <c r="G67" i="1"/>
  <c r="F67" i="1"/>
  <c r="E67" i="1"/>
  <c r="E279" i="1"/>
  <c r="F279" i="1"/>
  <c r="G279" i="1"/>
  <c r="C279" i="1"/>
  <c r="E273" i="1"/>
  <c r="F273" i="1"/>
  <c r="G273" i="1"/>
  <c r="C273" i="1"/>
  <c r="E269" i="1"/>
  <c r="F269" i="1"/>
  <c r="G269" i="1"/>
  <c r="C269" i="1"/>
  <c r="E260" i="1"/>
  <c r="F260" i="1"/>
  <c r="G260" i="1"/>
  <c r="C260" i="1"/>
  <c r="E257" i="1"/>
  <c r="F257" i="1"/>
  <c r="G257" i="1"/>
  <c r="C257" i="1"/>
  <c r="E250" i="1"/>
  <c r="F250" i="1"/>
  <c r="G250" i="1"/>
  <c r="C250" i="1"/>
  <c r="E244" i="1"/>
  <c r="F244" i="1"/>
  <c r="G244" i="1"/>
  <c r="C244" i="1"/>
  <c r="D231" i="1"/>
  <c r="E231" i="1"/>
  <c r="F231" i="1"/>
  <c r="G231" i="1"/>
  <c r="C231" i="1"/>
  <c r="E228" i="1"/>
  <c r="F228" i="1"/>
  <c r="G228" i="1"/>
  <c r="E221" i="1"/>
  <c r="F221" i="1"/>
  <c r="G221" i="1"/>
  <c r="C221" i="1"/>
  <c r="C223" i="1" s="1"/>
  <c r="D216" i="1"/>
  <c r="E216" i="1"/>
  <c r="F216" i="1"/>
  <c r="G216" i="1"/>
  <c r="C216" i="1"/>
  <c r="E213" i="1"/>
  <c r="F213" i="1"/>
  <c r="G213" i="1"/>
  <c r="E202" i="1"/>
  <c r="F202" i="1"/>
  <c r="G202" i="1"/>
  <c r="E195" i="1"/>
  <c r="F195" i="1"/>
  <c r="G195" i="1"/>
  <c r="C195" i="1"/>
  <c r="E189" i="1"/>
  <c r="F189" i="1"/>
  <c r="G189" i="1"/>
  <c r="D176" i="1"/>
  <c r="E176" i="1"/>
  <c r="F176" i="1"/>
  <c r="G176" i="1"/>
  <c r="C176" i="1"/>
  <c r="E133" i="1"/>
  <c r="F133" i="1"/>
  <c r="G133" i="1"/>
  <c r="C133" i="1"/>
  <c r="E121" i="1"/>
  <c r="F121" i="1"/>
  <c r="G121" i="1"/>
  <c r="C121" i="1"/>
  <c r="E252" i="1" l="1"/>
  <c r="D113" i="1"/>
  <c r="D62" i="1"/>
  <c r="D168" i="1"/>
  <c r="D281" i="1"/>
  <c r="D197" i="1"/>
  <c r="D223" i="1"/>
  <c r="D252" i="1"/>
  <c r="F281" i="1"/>
  <c r="D34" i="1"/>
  <c r="D86" i="1" s="1"/>
  <c r="C197" i="1"/>
  <c r="C281" i="1"/>
  <c r="C252" i="1"/>
  <c r="G281" i="1"/>
  <c r="E281" i="1"/>
  <c r="F197" i="1"/>
  <c r="G197" i="1"/>
  <c r="E197" i="1"/>
  <c r="G223" i="1"/>
  <c r="E223" i="1"/>
  <c r="F223" i="1"/>
  <c r="F252" i="1"/>
  <c r="G252" i="1"/>
  <c r="D282" i="1" l="1"/>
  <c r="D283" i="1" s="1"/>
  <c r="E166" i="1"/>
  <c r="F166" i="1"/>
  <c r="G166" i="1"/>
  <c r="E161" i="1"/>
  <c r="G161" i="1"/>
  <c r="C161" i="1"/>
  <c r="E157" i="1"/>
  <c r="F157" i="1"/>
  <c r="G157" i="1"/>
  <c r="E146" i="1"/>
  <c r="F146" i="1"/>
  <c r="G146" i="1"/>
  <c r="E111" i="1"/>
  <c r="F111" i="1"/>
  <c r="G111" i="1"/>
  <c r="E106" i="1"/>
  <c r="F106" i="1"/>
  <c r="G106" i="1"/>
  <c r="C106" i="1"/>
  <c r="E102" i="1"/>
  <c r="F102" i="1"/>
  <c r="G102" i="1"/>
  <c r="E91" i="1"/>
  <c r="F91" i="1"/>
  <c r="G91" i="1"/>
  <c r="E130" i="1"/>
  <c r="F130" i="1"/>
  <c r="G130" i="1"/>
  <c r="E118" i="1"/>
  <c r="F118" i="1"/>
  <c r="G118" i="1"/>
  <c r="E60" i="1"/>
  <c r="F60" i="1"/>
  <c r="G60" i="1"/>
  <c r="C60" i="1"/>
  <c r="E55" i="1"/>
  <c r="F55" i="1"/>
  <c r="G55" i="1"/>
  <c r="E51" i="1"/>
  <c r="F51" i="1"/>
  <c r="G51" i="1"/>
  <c r="C51" i="1"/>
  <c r="E76" i="1"/>
  <c r="F76" i="1"/>
  <c r="G76" i="1"/>
  <c r="E24" i="1"/>
  <c r="E34" i="1" s="1"/>
  <c r="F24" i="1"/>
  <c r="F34" i="1" s="1"/>
  <c r="G24" i="1"/>
  <c r="G34" i="1" s="1"/>
  <c r="C24" i="1"/>
  <c r="C34" i="1" s="1"/>
  <c r="E141" i="1" l="1"/>
  <c r="C113" i="1"/>
  <c r="F141" i="1"/>
  <c r="G141" i="1"/>
  <c r="C62" i="1"/>
  <c r="C86" i="1" s="1"/>
  <c r="C141" i="1" s="1"/>
  <c r="F62" i="1"/>
  <c r="F86" i="1" s="1"/>
  <c r="G113" i="1"/>
  <c r="E113" i="1"/>
  <c r="F113" i="1"/>
  <c r="C168" i="1"/>
  <c r="G168" i="1"/>
  <c r="E168" i="1"/>
  <c r="G62" i="1"/>
  <c r="G86" i="1" s="1"/>
  <c r="E62" i="1"/>
  <c r="E86" i="1" s="1"/>
  <c r="F168" i="1"/>
  <c r="C282" i="1" l="1"/>
  <c r="C283" i="1" s="1"/>
  <c r="F282" i="1"/>
  <c r="F283" i="1" s="1"/>
  <c r="E282" i="1"/>
  <c r="E283" i="1" s="1"/>
  <c r="G282" i="1"/>
  <c r="G283" i="1" s="1"/>
</calcChain>
</file>

<file path=xl/sharedStrings.xml><?xml version="1.0" encoding="utf-8"?>
<sst xmlns="http://schemas.openxmlformats.org/spreadsheetml/2006/main" count="302" uniqueCount="133">
  <si>
    <t>Наименование блюда</t>
  </si>
  <si>
    <t>Выход блюда</t>
  </si>
  <si>
    <t>Пищевые вещества (гр)</t>
  </si>
  <si>
    <t>Энергетическая ценность (ккал)</t>
  </si>
  <si>
    <t>№ рецептуры</t>
  </si>
  <si>
    <t>Технологическая карта</t>
  </si>
  <si>
    <t>Б</t>
  </si>
  <si>
    <t>Ж</t>
  </si>
  <si>
    <t>У</t>
  </si>
  <si>
    <t>завтрак</t>
  </si>
  <si>
    <t>Кофейный напиток на молоке</t>
  </si>
  <si>
    <t>Хлеб пшеничный с маслом сливочным</t>
  </si>
  <si>
    <t>итого</t>
  </si>
  <si>
    <t>2 завтрак</t>
  </si>
  <si>
    <t xml:space="preserve">Сок </t>
  </si>
  <si>
    <t>обед</t>
  </si>
  <si>
    <t>Компот из сухофруктов</t>
  </si>
  <si>
    <t>Хлеб пшеничный</t>
  </si>
  <si>
    <t>Хлеб ржаной</t>
  </si>
  <si>
    <t>полдник</t>
  </si>
  <si>
    <t>Булка сдобная</t>
  </si>
  <si>
    <t>Итого</t>
  </si>
  <si>
    <t>ужин</t>
  </si>
  <si>
    <t>Ленивые голубцы с томатным соусом</t>
  </si>
  <si>
    <t>Чай с лимоном</t>
  </si>
  <si>
    <t>Итого за день</t>
  </si>
  <si>
    <t>Какао с молоком</t>
  </si>
  <si>
    <t>Хлеб пшеничный с сыром</t>
  </si>
  <si>
    <t>йогурт</t>
  </si>
  <si>
    <t>б/н</t>
  </si>
  <si>
    <t xml:space="preserve">Кисель </t>
  </si>
  <si>
    <t xml:space="preserve">Каша манная </t>
  </si>
  <si>
    <t>Хлеб пшеничный с маслом сливочным с сыром</t>
  </si>
  <si>
    <t xml:space="preserve">Снежок </t>
  </si>
  <si>
    <t xml:space="preserve">Итого </t>
  </si>
  <si>
    <t>Плов из курицы</t>
  </si>
  <si>
    <t>50/5</t>
  </si>
  <si>
    <t>Напиток из кураги</t>
  </si>
  <si>
    <t>Овощное рагу</t>
  </si>
  <si>
    <t>Чай с сахаром</t>
  </si>
  <si>
    <t xml:space="preserve">Обед </t>
  </si>
  <si>
    <t xml:space="preserve">2 завтрак </t>
  </si>
  <si>
    <t xml:space="preserve">Картофельное пюре </t>
  </si>
  <si>
    <t xml:space="preserve">Омлет </t>
  </si>
  <si>
    <t>Каша овсяная «Геркулесовая» молочная вязкая</t>
  </si>
  <si>
    <t xml:space="preserve">Итого  </t>
  </si>
  <si>
    <t>Печенье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</si>
  <si>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</si>
  <si>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</si>
  <si>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</si>
  <si>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r>
      <t xml:space="preserve">Прием пищи  </t>
    </r>
    <r>
      <rPr>
        <b/>
        <sz val="11"/>
        <color rgb="FF000000"/>
        <rFont val="Times New Roman"/>
        <family val="1"/>
        <charset val="204"/>
      </rPr>
      <t xml:space="preserve">1 неделя   </t>
    </r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</si>
  <si>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</si>
  <si>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</si>
  <si>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</si>
  <si>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</si>
  <si>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</si>
  <si>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</si>
  <si>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</si>
  <si>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</si>
  <si>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</si>
  <si>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</si>
  <si>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Суп картофельный с макар., на м/б</t>
  </si>
  <si>
    <t>Рыба запеченая с картофелем по-русски</t>
  </si>
  <si>
    <t>Суп гороховый на м/б</t>
  </si>
  <si>
    <t>Суп-лапша домашняя с курицей</t>
  </si>
  <si>
    <t>Каша ячневая молочная вязкая</t>
  </si>
  <si>
    <t>Кофе с молоком</t>
  </si>
  <si>
    <t>Суп овощной со сметаной</t>
  </si>
  <si>
    <t>Плов с мясом</t>
  </si>
  <si>
    <t>Компот из шиповника</t>
  </si>
  <si>
    <t xml:space="preserve">Рыба с овощами </t>
  </si>
  <si>
    <t>Пирог с капустой</t>
  </si>
  <si>
    <t>Суп молочный пшенный</t>
  </si>
  <si>
    <t xml:space="preserve">Кофе с молоком </t>
  </si>
  <si>
    <t>Борщ на к/б со сметаной</t>
  </si>
  <si>
    <t>Сырники из творога со сметаной</t>
  </si>
  <si>
    <t>Щи на м/б со сметаной</t>
  </si>
  <si>
    <t>Гуляш из говядины</t>
  </si>
  <si>
    <t>Напиток из клюквы</t>
  </si>
  <si>
    <t>Запеканка творожная  со сметаной</t>
  </si>
  <si>
    <t xml:space="preserve">Чай с молоком </t>
  </si>
  <si>
    <t xml:space="preserve"> Каша пшенная молочная </t>
  </si>
  <si>
    <t>Запеканка капустная с говядиной</t>
  </si>
  <si>
    <t>Сок</t>
  </si>
  <si>
    <t xml:space="preserve">Рыба в омлете </t>
  </si>
  <si>
    <t>напиток из изюма</t>
  </si>
  <si>
    <t>Каша пшеничная молочная</t>
  </si>
  <si>
    <t>Каша кукурузная молочная вязкая</t>
  </si>
  <si>
    <t>Напиток из смородины</t>
  </si>
  <si>
    <t>Запеканка твороженная с изюмом со сметаной</t>
  </si>
  <si>
    <t>Суп крестьянский на м/б со сметаной</t>
  </si>
  <si>
    <t>Ефики в томатном соусе</t>
  </si>
  <si>
    <t>Свекла тушеная со сметаной</t>
  </si>
  <si>
    <t>напиток из смородины</t>
  </si>
  <si>
    <t>Жаркое по- домашнему с говядиной</t>
  </si>
  <si>
    <t>30, 163</t>
  </si>
  <si>
    <t>157, 345</t>
  </si>
  <si>
    <t>Напиток клюквенный</t>
  </si>
  <si>
    <t>пирожки печеные  с повидлом</t>
  </si>
  <si>
    <t>Суп молочный с рисом</t>
  </si>
  <si>
    <t>Компот из плодов шиповника</t>
  </si>
  <si>
    <t xml:space="preserve">Овощное рагу </t>
  </si>
  <si>
    <t>рыбная котлета</t>
  </si>
  <si>
    <t>Капуста тушеная</t>
  </si>
  <si>
    <t>Каша молочная "Дружба"</t>
  </si>
  <si>
    <t>25/7</t>
  </si>
  <si>
    <t>160/30</t>
  </si>
  <si>
    <t>25/7/7</t>
  </si>
  <si>
    <t>25/16</t>
  </si>
  <si>
    <t>200/30</t>
  </si>
  <si>
    <t>Компот из свежих фруктов (груша)</t>
  </si>
  <si>
    <t>Компот из свежих фруктов (яблоко)</t>
  </si>
  <si>
    <t>368а</t>
  </si>
  <si>
    <t>0,,12</t>
  </si>
  <si>
    <t>Суп рыбный из консервов</t>
  </si>
  <si>
    <t>Пудинг из творога  с сгущ. Молоком (со сметаной)</t>
  </si>
  <si>
    <t>Борщ с капустой на м/б</t>
  </si>
  <si>
    <t>Рассольник со сметаной</t>
  </si>
  <si>
    <t>Свекольник на м/б</t>
  </si>
  <si>
    <t>Макароны отварные с маслом</t>
  </si>
  <si>
    <t xml:space="preserve">Хлеб пшеничный </t>
  </si>
  <si>
    <t>25</t>
  </si>
  <si>
    <t>груша свежая</t>
  </si>
  <si>
    <t xml:space="preserve">Апельсин </t>
  </si>
  <si>
    <t>яблоко свежее</t>
  </si>
  <si>
    <t>Апельсин</t>
  </si>
  <si>
    <t xml:space="preserve">Салат из моркови </t>
  </si>
  <si>
    <t>Салат из свеклы с изюмом</t>
  </si>
  <si>
    <t>Салат из репчатого лука</t>
  </si>
  <si>
    <t>Салат из свеклы с черносливом</t>
  </si>
  <si>
    <t>Каша гречневая молочная жидкая</t>
  </si>
  <si>
    <t xml:space="preserve">Тефтели из говядины </t>
  </si>
  <si>
    <t>Биточки рубленные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</si>
</sst>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abSelected="1" workbookViewId="0">
      <selection activeCell="K12" sqref="K12"/>
    </sheetView>
  </sheetViews>
  <sheetFormatPr defaultRowHeight="15" x14ac:dyDescent="0.25"/>
  <cols>
    <col min="1" max="1" width="15.140625" customWidth="1"/>
    <col min="2" max="2" width="33" style="22" customWidth="1"/>
    <col min="3" max="3" width="13" customWidth="1"/>
    <col min="4" max="4" width="11.140625" customWidth="1"/>
    <col min="5" max="5" width="10.140625" customWidth="1"/>
    <col min="6" max="6" width="9.5703125" customWidth="1"/>
    <col min="7" max="7" width="13.7109375" customWidth="1"/>
    <col min="8" max="8" width="10.28515625" customWidth="1"/>
  </cols>
  <sheetData>
    <row r="1" spans="1:8" ht="15.75" thickBot="1" x14ac:dyDescent="0.3"/>
    <row r="2" spans="1:8" ht="45.75" thickBot="1" x14ac:dyDescent="0.3">
      <c r="A2" s="50" t="s">
        <v>50</v>
      </c>
      <c r="B2" s="50" t="s">
        <v>0</v>
      </c>
      <c r="C2" s="50" t="s">
        <v>1</v>
      </c>
      <c r="D2" s="52" t="s">
        <v>2</v>
      </c>
      <c r="E2" s="53"/>
      <c r="F2" s="54"/>
      <c r="G2" s="50" t="s">
        <v>3</v>
      </c>
      <c r="H2" s="1" t="s">
        <v>4</v>
      </c>
    </row>
    <row r="3" spans="1:8" ht="45.75" thickBot="1" x14ac:dyDescent="0.3">
      <c r="A3" s="51"/>
      <c r="B3" s="51"/>
      <c r="C3" s="51"/>
      <c r="D3" s="2" t="s">
        <v>6</v>
      </c>
      <c r="E3" s="2" t="s">
        <v>7</v>
      </c>
      <c r="F3" s="2" t="s">
        <v>8</v>
      </c>
      <c r="G3" s="51"/>
      <c r="H3" s="2" t="s">
        <v>5</v>
      </c>
    </row>
    <row r="4" spans="1:8" ht="19.5" thickBot="1" x14ac:dyDescent="0.3">
      <c r="A4" s="47" t="s">
        <v>51</v>
      </c>
      <c r="B4" s="48"/>
      <c r="C4" s="48"/>
      <c r="D4" s="48"/>
      <c r="E4" s="48"/>
      <c r="F4" s="48"/>
      <c r="G4" s="48"/>
      <c r="H4" s="49"/>
    </row>
    <row r="5" spans="1:8" ht="15.75" thickBot="1" x14ac:dyDescent="0.3">
      <c r="A5" s="15" t="s">
        <v>9</v>
      </c>
      <c r="B5" s="26" t="s">
        <v>31</v>
      </c>
      <c r="C5" s="16">
        <v>200</v>
      </c>
      <c r="D5" s="16">
        <v>6.6</v>
      </c>
      <c r="E5" s="16">
        <v>9</v>
      </c>
      <c r="F5" s="16">
        <v>20.64</v>
      </c>
      <c r="G5" s="16">
        <v>187.04</v>
      </c>
      <c r="H5" s="16">
        <v>133</v>
      </c>
    </row>
    <row r="6" spans="1:8" ht="15.75" thickBot="1" x14ac:dyDescent="0.3">
      <c r="A6" s="15"/>
      <c r="B6" s="25" t="s">
        <v>73</v>
      </c>
      <c r="C6" s="2">
        <v>200</v>
      </c>
      <c r="D6" s="2">
        <v>2.2400000000000002</v>
      </c>
      <c r="E6" s="2">
        <v>2.1</v>
      </c>
      <c r="F6" s="2">
        <v>22.48</v>
      </c>
      <c r="G6" s="2">
        <v>118.84</v>
      </c>
      <c r="H6" s="2">
        <v>359</v>
      </c>
    </row>
    <row r="7" spans="1:8" ht="30.75" thickBot="1" x14ac:dyDescent="0.3">
      <c r="A7" s="15"/>
      <c r="B7" s="25" t="s">
        <v>11</v>
      </c>
      <c r="C7" s="12" t="s">
        <v>105</v>
      </c>
      <c r="D7" s="2">
        <v>1.96</v>
      </c>
      <c r="E7" s="2">
        <v>6.04</v>
      </c>
      <c r="F7" s="2">
        <v>11.7</v>
      </c>
      <c r="G7" s="2">
        <v>108.8</v>
      </c>
      <c r="H7" s="2">
        <v>1</v>
      </c>
    </row>
    <row r="8" spans="1:8" ht="15.75" thickBot="1" x14ac:dyDescent="0.3">
      <c r="A8" s="3" t="s">
        <v>12</v>
      </c>
      <c r="B8" s="27"/>
      <c r="C8" s="4">
        <v>432</v>
      </c>
      <c r="D8" s="4">
        <f>SUM(D5:D7)</f>
        <v>10.8</v>
      </c>
      <c r="E8" s="4">
        <f t="shared" ref="E8:G8" si="0">SUM(E5:E7)</f>
        <v>17.14</v>
      </c>
      <c r="F8" s="4">
        <f t="shared" si="0"/>
        <v>54.820000000000007</v>
      </c>
      <c r="G8" s="4">
        <f t="shared" si="0"/>
        <v>414.68</v>
      </c>
      <c r="H8" s="2"/>
    </row>
    <row r="9" spans="1:8" ht="15.75" thickBot="1" x14ac:dyDescent="0.3">
      <c r="A9" s="15"/>
      <c r="B9" s="25"/>
      <c r="C9" s="2"/>
      <c r="D9" s="2"/>
      <c r="E9" s="2"/>
      <c r="F9" s="2"/>
      <c r="G9" s="2"/>
      <c r="H9" s="2"/>
    </row>
    <row r="10" spans="1:8" ht="15.75" thickBot="1" x14ac:dyDescent="0.3">
      <c r="A10" s="15" t="s">
        <v>13</v>
      </c>
      <c r="B10" s="25" t="s">
        <v>14</v>
      </c>
      <c r="C10" s="2">
        <v>200</v>
      </c>
      <c r="D10" s="2">
        <v>1</v>
      </c>
      <c r="E10" s="2">
        <v>0</v>
      </c>
      <c r="F10" s="2">
        <v>20.2</v>
      </c>
      <c r="G10" s="2">
        <v>85.34</v>
      </c>
      <c r="H10" s="2">
        <v>399</v>
      </c>
    </row>
    <row r="11" spans="1:8" ht="15.75" thickBot="1" x14ac:dyDescent="0.3">
      <c r="A11" s="3" t="s">
        <v>12</v>
      </c>
      <c r="B11" s="25"/>
      <c r="C11" s="4">
        <v>200</v>
      </c>
      <c r="D11" s="4">
        <v>1</v>
      </c>
      <c r="E11" s="4">
        <v>0</v>
      </c>
      <c r="F11" s="4">
        <v>20.2</v>
      </c>
      <c r="G11" s="4">
        <v>85.34</v>
      </c>
      <c r="H11" s="2"/>
    </row>
    <row r="12" spans="1:8" ht="15.75" thickBot="1" x14ac:dyDescent="0.3">
      <c r="A12" s="15"/>
      <c r="B12" s="25"/>
      <c r="C12" s="2"/>
      <c r="D12" s="2"/>
      <c r="E12" s="2"/>
      <c r="F12" s="2"/>
      <c r="G12" s="2"/>
      <c r="H12" s="2"/>
    </row>
    <row r="13" spans="1:8" ht="15.75" thickBot="1" x14ac:dyDescent="0.3">
      <c r="A13" s="15" t="s">
        <v>15</v>
      </c>
      <c r="B13" s="25" t="s">
        <v>126</v>
      </c>
      <c r="C13" s="2">
        <v>60</v>
      </c>
      <c r="D13" s="2">
        <v>0.75</v>
      </c>
      <c r="E13" s="2">
        <v>0.06</v>
      </c>
      <c r="F13" s="2">
        <v>6.97</v>
      </c>
      <c r="G13" s="2">
        <v>31.38</v>
      </c>
      <c r="H13" s="2">
        <v>41</v>
      </c>
    </row>
    <row r="14" spans="1:8" ht="30.75" thickBot="1" x14ac:dyDescent="0.3">
      <c r="A14" s="15"/>
      <c r="B14" s="23" t="s">
        <v>61</v>
      </c>
      <c r="C14" s="2">
        <v>200</v>
      </c>
      <c r="D14" s="2">
        <v>2.16</v>
      </c>
      <c r="E14" s="2">
        <v>2.2599999999999998</v>
      </c>
      <c r="F14" s="2">
        <v>13.72</v>
      </c>
      <c r="G14" s="2">
        <v>83.8</v>
      </c>
      <c r="H14" s="2">
        <v>82</v>
      </c>
    </row>
    <row r="15" spans="1:8" ht="30.75" thickBot="1" x14ac:dyDescent="0.3">
      <c r="A15" s="44"/>
      <c r="B15" s="23" t="s">
        <v>94</v>
      </c>
      <c r="C15" s="2">
        <v>200</v>
      </c>
      <c r="D15" s="2">
        <v>10.62</v>
      </c>
      <c r="E15" s="2">
        <v>10.86</v>
      </c>
      <c r="F15" s="2">
        <v>19.399999999999999</v>
      </c>
      <c r="G15" s="2">
        <v>243.73</v>
      </c>
      <c r="H15" s="2">
        <v>96</v>
      </c>
    </row>
    <row r="16" spans="1:8" ht="30.75" thickBot="1" x14ac:dyDescent="0.3">
      <c r="A16" s="15"/>
      <c r="B16" s="32" t="s">
        <v>111</v>
      </c>
      <c r="C16" s="2">
        <v>200</v>
      </c>
      <c r="D16" s="2">
        <v>7.76</v>
      </c>
      <c r="E16" s="2">
        <v>7.76</v>
      </c>
      <c r="F16" s="2">
        <v>17.86</v>
      </c>
      <c r="G16" s="2">
        <v>69.38</v>
      </c>
      <c r="H16" s="2">
        <v>15</v>
      </c>
    </row>
    <row r="17" spans="1:8" ht="15.75" thickBot="1" x14ac:dyDescent="0.3">
      <c r="A17" s="15"/>
      <c r="B17" s="23" t="s">
        <v>17</v>
      </c>
      <c r="C17" s="2">
        <v>30</v>
      </c>
      <c r="D17" s="2">
        <v>1.23</v>
      </c>
      <c r="E17" s="2">
        <v>0.43</v>
      </c>
      <c r="F17" s="2">
        <v>8.3699999999999992</v>
      </c>
      <c r="G17" s="2">
        <v>42.89</v>
      </c>
      <c r="H17" s="2">
        <v>147</v>
      </c>
    </row>
    <row r="18" spans="1:8" ht="15.75" thickBot="1" x14ac:dyDescent="0.3">
      <c r="A18" s="15"/>
      <c r="B18" s="23" t="s">
        <v>18</v>
      </c>
      <c r="C18" s="2">
        <v>50</v>
      </c>
      <c r="D18" s="2">
        <v>3</v>
      </c>
      <c r="E18" s="2">
        <v>0.5</v>
      </c>
      <c r="F18" s="2">
        <v>22.17</v>
      </c>
      <c r="G18" s="2">
        <v>94.5</v>
      </c>
      <c r="H18" s="2">
        <v>148</v>
      </c>
    </row>
    <row r="19" spans="1:8" ht="15.75" thickBot="1" x14ac:dyDescent="0.3">
      <c r="A19" s="3" t="s">
        <v>12</v>
      </c>
      <c r="B19" s="24"/>
      <c r="C19" s="4">
        <f>SUM(C13:C18)</f>
        <v>740</v>
      </c>
      <c r="D19" s="4">
        <f>SUM(D13:D18)</f>
        <v>25.52</v>
      </c>
      <c r="E19" s="4">
        <f t="shared" ref="E19:G19" si="1">SUM(E13:E18)</f>
        <v>21.869999999999997</v>
      </c>
      <c r="F19" s="4">
        <f t="shared" si="1"/>
        <v>88.490000000000009</v>
      </c>
      <c r="G19" s="4">
        <f t="shared" si="1"/>
        <v>565.67999999999995</v>
      </c>
      <c r="H19" s="2"/>
    </row>
    <row r="20" spans="1:8" ht="15.75" thickBot="1" x14ac:dyDescent="0.3">
      <c r="A20" s="15"/>
      <c r="B20" s="23"/>
      <c r="C20" s="2"/>
      <c r="D20" s="2"/>
      <c r="E20" s="2"/>
      <c r="F20" s="2"/>
      <c r="G20" s="2"/>
      <c r="H20" s="2"/>
    </row>
    <row r="21" spans="1:8" ht="15.75" thickBot="1" x14ac:dyDescent="0.3">
      <c r="A21" s="15" t="s">
        <v>19</v>
      </c>
      <c r="B21" s="23"/>
      <c r="C21" s="2"/>
      <c r="D21" s="2"/>
      <c r="E21" s="2"/>
      <c r="F21" s="2"/>
      <c r="G21" s="2"/>
      <c r="H21" s="2"/>
    </row>
    <row r="22" spans="1:8" ht="15.75" thickBot="1" x14ac:dyDescent="0.3">
      <c r="A22" s="15"/>
      <c r="B22" s="23" t="s">
        <v>30</v>
      </c>
      <c r="C22" s="2">
        <v>200</v>
      </c>
      <c r="D22" s="2">
        <v>0</v>
      </c>
      <c r="E22" s="2">
        <v>0</v>
      </c>
      <c r="F22" s="2">
        <v>19.600000000000001</v>
      </c>
      <c r="G22" s="2">
        <v>80</v>
      </c>
      <c r="H22" s="2">
        <v>122</v>
      </c>
    </row>
    <row r="23" spans="1:8" ht="15.75" thickBot="1" x14ac:dyDescent="0.3">
      <c r="A23" s="15"/>
      <c r="B23" s="25" t="s">
        <v>20</v>
      </c>
      <c r="C23" s="5">
        <v>90</v>
      </c>
      <c r="D23" s="5">
        <v>6.7</v>
      </c>
      <c r="E23" s="5">
        <v>10.81</v>
      </c>
      <c r="F23" s="5">
        <v>43</v>
      </c>
      <c r="G23" s="5">
        <v>260</v>
      </c>
      <c r="H23" s="5">
        <v>186</v>
      </c>
    </row>
    <row r="24" spans="1:8" ht="15.75" thickBot="1" x14ac:dyDescent="0.3">
      <c r="A24" s="3" t="s">
        <v>21</v>
      </c>
      <c r="B24" s="25"/>
      <c r="C24" s="6">
        <f>SUM(C22:C23)</f>
        <v>290</v>
      </c>
      <c r="D24" s="6">
        <f>SUM(D22:D23)</f>
        <v>6.7</v>
      </c>
      <c r="E24" s="6">
        <f t="shared" ref="E24:G24" si="2">SUM(E22:E23)</f>
        <v>10.81</v>
      </c>
      <c r="F24" s="6">
        <f t="shared" si="2"/>
        <v>62.6</v>
      </c>
      <c r="G24" s="6">
        <f t="shared" si="2"/>
        <v>340</v>
      </c>
      <c r="H24" s="5"/>
    </row>
    <row r="25" spans="1:8" ht="15.75" thickBot="1" x14ac:dyDescent="0.3">
      <c r="A25" s="15"/>
      <c r="B25" s="23"/>
      <c r="C25" s="4"/>
      <c r="D25" s="4"/>
      <c r="E25" s="4"/>
      <c r="F25" s="4"/>
      <c r="G25" s="4"/>
      <c r="H25" s="2"/>
    </row>
    <row r="26" spans="1:8" ht="15.75" thickBot="1" x14ac:dyDescent="0.3">
      <c r="A26" s="15"/>
      <c r="B26" s="23"/>
      <c r="C26" s="4"/>
      <c r="D26" s="4"/>
      <c r="E26" s="4"/>
      <c r="F26" s="4"/>
      <c r="G26" s="4"/>
      <c r="H26" s="2"/>
    </row>
    <row r="27" spans="1:8" ht="15.75" thickBot="1" x14ac:dyDescent="0.3">
      <c r="A27" s="15"/>
      <c r="B27" s="23"/>
      <c r="C27" s="4"/>
      <c r="D27" s="4"/>
      <c r="E27" s="4"/>
      <c r="F27" s="4"/>
      <c r="G27" s="4"/>
      <c r="H27" s="2"/>
    </row>
    <row r="28" spans="1:8" ht="15.75" thickBot="1" x14ac:dyDescent="0.3">
      <c r="A28" s="15" t="s">
        <v>22</v>
      </c>
    </row>
    <row r="29" spans="1:8" ht="15.75" thickBot="1" x14ac:dyDescent="0.3">
      <c r="A29" s="44"/>
      <c r="B29" s="25" t="s">
        <v>119</v>
      </c>
      <c r="C29" s="5">
        <v>200</v>
      </c>
      <c r="D29" s="5">
        <v>12.38</v>
      </c>
      <c r="E29" s="5">
        <v>13.34</v>
      </c>
      <c r="F29" s="5">
        <v>30.28</v>
      </c>
      <c r="G29" s="5">
        <v>290.66000000000003</v>
      </c>
      <c r="H29" s="5">
        <v>206</v>
      </c>
    </row>
    <row r="30" spans="1:8" ht="15.75" thickBot="1" x14ac:dyDescent="0.3">
      <c r="A30" s="15"/>
      <c r="B30" s="23" t="s">
        <v>24</v>
      </c>
      <c r="C30" s="2">
        <v>180</v>
      </c>
      <c r="D30" s="2">
        <v>0.13</v>
      </c>
      <c r="E30" s="2">
        <v>0.02</v>
      </c>
      <c r="F30" s="2">
        <v>10.210000000000001</v>
      </c>
      <c r="G30" s="2">
        <v>41</v>
      </c>
      <c r="H30" s="2">
        <v>393</v>
      </c>
    </row>
    <row r="31" spans="1:8" ht="15.75" thickBot="1" x14ac:dyDescent="0.3">
      <c r="A31" s="15"/>
      <c r="B31" s="23" t="s">
        <v>17</v>
      </c>
      <c r="C31" s="2">
        <v>30</v>
      </c>
      <c r="D31" s="2">
        <v>1.23</v>
      </c>
      <c r="E31" s="2">
        <v>0.43</v>
      </c>
      <c r="F31" s="2">
        <v>8.3699999999999992</v>
      </c>
      <c r="G31" s="2">
        <v>42.89</v>
      </c>
      <c r="H31" s="2">
        <v>147</v>
      </c>
    </row>
    <row r="32" spans="1:8" ht="15.75" thickBot="1" x14ac:dyDescent="0.3">
      <c r="A32" s="3" t="s">
        <v>12</v>
      </c>
      <c r="B32" s="24"/>
      <c r="C32" s="4">
        <f>SUM(C28:C31)</f>
        <v>410</v>
      </c>
      <c r="D32" s="4">
        <f>SUM(D28:D31)</f>
        <v>13.740000000000002</v>
      </c>
      <c r="E32" s="4">
        <f>SUM(E28:E31)</f>
        <v>13.79</v>
      </c>
      <c r="F32" s="4">
        <f>SUM(F28:F31)</f>
        <v>48.86</v>
      </c>
      <c r="G32" s="4">
        <f>SUM(G28:G31)</f>
        <v>374.55</v>
      </c>
      <c r="H32" s="2"/>
    </row>
    <row r="33" spans="1:8" ht="15.75" thickBot="1" x14ac:dyDescent="0.3">
      <c r="A33" s="3"/>
      <c r="B33" s="24"/>
      <c r="C33" s="4"/>
      <c r="D33" s="4"/>
      <c r="E33" s="4"/>
      <c r="F33" s="4"/>
      <c r="G33" s="4"/>
      <c r="H33" s="2"/>
    </row>
    <row r="34" spans="1:8" ht="15.75" thickBot="1" x14ac:dyDescent="0.3">
      <c r="A34" s="3" t="s">
        <v>25</v>
      </c>
      <c r="B34" s="24"/>
      <c r="C34" s="4">
        <f>SUM(C8,C11,C19,C24,C32)</f>
        <v>2072</v>
      </c>
      <c r="D34" s="4">
        <f>SUM(D8,D11,D19,D24,D32)</f>
        <v>57.760000000000005</v>
      </c>
      <c r="E34" s="4">
        <f>SUM(E8,E11,E19,E24,E32)</f>
        <v>63.61</v>
      </c>
      <c r="F34" s="4">
        <f>SUM(F8,F11,F19,F24,F32)</f>
        <v>274.97000000000003</v>
      </c>
      <c r="G34" s="4">
        <f>SUM(G8,G11,G19,G24,G32)</f>
        <v>1780.2499999999998</v>
      </c>
      <c r="H34" s="2"/>
    </row>
    <row r="35" spans="1:8" ht="19.5" thickBot="1" x14ac:dyDescent="0.3">
      <c r="A35" s="46" t="s">
        <v>52</v>
      </c>
      <c r="B35" s="46"/>
      <c r="C35" s="46"/>
      <c r="D35" s="46"/>
      <c r="E35" s="46"/>
      <c r="F35" s="46"/>
      <c r="G35" s="46"/>
      <c r="H35" s="46"/>
    </row>
    <row r="36" spans="1:8" ht="15.75" thickBot="1" x14ac:dyDescent="0.3">
      <c r="A36" s="9" t="s">
        <v>9</v>
      </c>
    </row>
    <row r="37" spans="1:8" ht="30.75" thickBot="1" x14ac:dyDescent="0.3">
      <c r="A37" s="15"/>
      <c r="B37" s="26" t="s">
        <v>44</v>
      </c>
      <c r="C37" s="21">
        <v>200</v>
      </c>
      <c r="D37" s="21">
        <v>8.16</v>
      </c>
      <c r="E37" s="21">
        <v>9.84</v>
      </c>
      <c r="F37" s="21">
        <v>35.6</v>
      </c>
      <c r="G37" s="21">
        <v>264</v>
      </c>
      <c r="H37" s="21">
        <v>174</v>
      </c>
    </row>
    <row r="38" spans="1:8" ht="15.75" thickBot="1" x14ac:dyDescent="0.3">
      <c r="A38" s="19"/>
      <c r="B38" s="23" t="s">
        <v>26</v>
      </c>
      <c r="C38" s="2">
        <v>200</v>
      </c>
      <c r="D38" s="2">
        <v>4.2</v>
      </c>
      <c r="E38" s="2">
        <v>3.62</v>
      </c>
      <c r="F38" s="2">
        <v>17.28</v>
      </c>
      <c r="G38" s="2">
        <v>118.66</v>
      </c>
      <c r="H38" s="2">
        <v>397</v>
      </c>
    </row>
    <row r="39" spans="1:8" ht="30.75" thickBot="1" x14ac:dyDescent="0.3">
      <c r="A39" s="15"/>
      <c r="B39" s="23" t="s">
        <v>32</v>
      </c>
      <c r="C39" s="12" t="s">
        <v>107</v>
      </c>
      <c r="D39" s="2">
        <v>3.9</v>
      </c>
      <c r="E39" s="2">
        <v>3.95</v>
      </c>
      <c r="F39" s="2">
        <v>12.26</v>
      </c>
      <c r="G39" s="2">
        <v>101.96</v>
      </c>
      <c r="H39" s="2">
        <v>132</v>
      </c>
    </row>
    <row r="40" spans="1:8" ht="15.75" thickBot="1" x14ac:dyDescent="0.3">
      <c r="A40" s="15" t="s">
        <v>12</v>
      </c>
      <c r="B40" s="23"/>
      <c r="C40" s="4">
        <v>439</v>
      </c>
      <c r="D40" s="4">
        <f>SUM(D37:D39)</f>
        <v>16.259999999999998</v>
      </c>
      <c r="E40" s="4">
        <f t="shared" ref="E40:G40" si="3">SUM(E37:E39)</f>
        <v>17.41</v>
      </c>
      <c r="F40" s="4">
        <f t="shared" si="3"/>
        <v>65.14</v>
      </c>
      <c r="G40" s="4">
        <f t="shared" si="3"/>
        <v>484.61999999999995</v>
      </c>
      <c r="H40" s="2"/>
    </row>
    <row r="41" spans="1:8" ht="15.75" thickBot="1" x14ac:dyDescent="0.3">
      <c r="A41" s="15"/>
      <c r="B41" s="23"/>
      <c r="C41" s="2"/>
      <c r="D41" s="2"/>
      <c r="E41" s="2"/>
      <c r="F41" s="2"/>
      <c r="G41" s="2"/>
      <c r="H41" s="2"/>
    </row>
    <row r="42" spans="1:8" ht="15.75" thickBot="1" x14ac:dyDescent="0.3">
      <c r="A42" s="15" t="s">
        <v>13</v>
      </c>
      <c r="B42" s="23" t="s">
        <v>33</v>
      </c>
      <c r="C42" s="2">
        <v>180</v>
      </c>
      <c r="D42" s="2">
        <v>4.8600000000000003</v>
      </c>
      <c r="E42" s="2">
        <v>4.5</v>
      </c>
      <c r="F42" s="2">
        <v>19.440000000000001</v>
      </c>
      <c r="G42" s="2">
        <v>142.19999999999999</v>
      </c>
      <c r="H42" s="2" t="s">
        <v>29</v>
      </c>
    </row>
    <row r="43" spans="1:8" ht="15.75" thickBot="1" x14ac:dyDescent="0.3">
      <c r="A43" s="15" t="s">
        <v>34</v>
      </c>
      <c r="B43" s="23"/>
      <c r="C43" s="4">
        <v>150</v>
      </c>
      <c r="D43" s="4">
        <v>4.05</v>
      </c>
      <c r="E43" s="4">
        <v>3.75</v>
      </c>
      <c r="F43" s="4">
        <v>16.2</v>
      </c>
      <c r="G43" s="4">
        <v>118.2</v>
      </c>
      <c r="H43" s="2"/>
    </row>
    <row r="44" spans="1:8" ht="15.75" thickBot="1" x14ac:dyDescent="0.3">
      <c r="A44" s="15"/>
      <c r="B44" s="23"/>
      <c r="C44" s="2"/>
      <c r="D44" s="2"/>
      <c r="E44" s="2"/>
      <c r="F44" s="2"/>
      <c r="G44" s="2"/>
      <c r="H44" s="2"/>
    </row>
    <row r="45" spans="1:8" ht="15.75" thickBot="1" x14ac:dyDescent="0.3">
      <c r="A45" s="15" t="s">
        <v>15</v>
      </c>
      <c r="B45" s="32" t="s">
        <v>127</v>
      </c>
      <c r="C45" s="2">
        <v>60</v>
      </c>
      <c r="D45" s="2">
        <v>0.8</v>
      </c>
      <c r="E45" s="2">
        <v>3.2</v>
      </c>
      <c r="F45" s="2">
        <v>9.1999999999999993</v>
      </c>
      <c r="G45" s="2">
        <v>67</v>
      </c>
      <c r="H45" s="2">
        <v>18</v>
      </c>
    </row>
    <row r="46" spans="1:8" ht="15.75" thickBot="1" x14ac:dyDescent="0.3">
      <c r="A46" s="15"/>
      <c r="B46" s="32" t="s">
        <v>74</v>
      </c>
      <c r="C46" s="2">
        <v>200</v>
      </c>
      <c r="D46" s="2">
        <v>3.08</v>
      </c>
      <c r="E46" s="2">
        <v>1.74</v>
      </c>
      <c r="F46" s="2">
        <v>5.42</v>
      </c>
      <c r="G46" s="2">
        <v>64.98</v>
      </c>
      <c r="H46" s="2" t="s">
        <v>95</v>
      </c>
    </row>
    <row r="47" spans="1:8" ht="15.75" thickBot="1" x14ac:dyDescent="0.3">
      <c r="A47" s="15"/>
      <c r="B47" s="32" t="s">
        <v>35</v>
      </c>
      <c r="C47" s="2">
        <v>180</v>
      </c>
      <c r="D47" s="2">
        <v>16.739999999999998</v>
      </c>
      <c r="E47" s="2">
        <v>1.89</v>
      </c>
      <c r="F47" s="2">
        <v>35.369999999999997</v>
      </c>
      <c r="G47" s="2">
        <v>389.7</v>
      </c>
      <c r="H47" s="2">
        <v>100</v>
      </c>
    </row>
    <row r="48" spans="1:8" ht="15.75" thickBot="1" x14ac:dyDescent="0.3">
      <c r="A48" s="15"/>
      <c r="B48" s="23" t="s">
        <v>16</v>
      </c>
      <c r="C48" s="2">
        <v>200</v>
      </c>
      <c r="D48" s="2">
        <v>1.04</v>
      </c>
      <c r="E48" s="2">
        <v>0</v>
      </c>
      <c r="F48" s="2">
        <v>26.96</v>
      </c>
      <c r="G48" s="2">
        <v>107.44</v>
      </c>
      <c r="H48" s="2">
        <v>126</v>
      </c>
    </row>
    <row r="49" spans="1:8" ht="15.75" thickBot="1" x14ac:dyDescent="0.3">
      <c r="A49" s="15"/>
      <c r="B49" s="32" t="s">
        <v>17</v>
      </c>
      <c r="C49" s="2">
        <v>30</v>
      </c>
      <c r="D49" s="2">
        <v>1.23</v>
      </c>
      <c r="E49" s="2">
        <v>0.43</v>
      </c>
      <c r="F49" s="2">
        <v>8.3699999999999992</v>
      </c>
      <c r="G49" s="2">
        <v>42.89</v>
      </c>
      <c r="H49" s="2">
        <v>147</v>
      </c>
    </row>
    <row r="50" spans="1:8" ht="15.75" thickBot="1" x14ac:dyDescent="0.3">
      <c r="A50" s="15"/>
      <c r="B50" s="32" t="s">
        <v>18</v>
      </c>
      <c r="C50" s="2">
        <v>50</v>
      </c>
      <c r="D50" s="2">
        <v>3</v>
      </c>
      <c r="E50" s="2">
        <v>0.5</v>
      </c>
      <c r="F50" s="2">
        <v>22.17</v>
      </c>
      <c r="G50" s="2">
        <v>94.5</v>
      </c>
      <c r="H50" s="2">
        <v>148</v>
      </c>
    </row>
    <row r="51" spans="1:8" ht="15.75" thickBot="1" x14ac:dyDescent="0.3">
      <c r="A51" s="3" t="s">
        <v>12</v>
      </c>
      <c r="B51" s="33"/>
      <c r="C51" s="4">
        <f>SUM(C45:C50)</f>
        <v>720</v>
      </c>
      <c r="D51" s="4">
        <f>SUM(D45:D50)</f>
        <v>25.889999999999997</v>
      </c>
      <c r="E51" s="4">
        <f t="shared" ref="E51:G51" si="4">SUM(E45:E50)</f>
        <v>7.76</v>
      </c>
      <c r="F51" s="4">
        <f t="shared" si="4"/>
        <v>107.49</v>
      </c>
      <c r="G51" s="4">
        <f t="shared" si="4"/>
        <v>766.5100000000001</v>
      </c>
      <c r="H51" s="2"/>
    </row>
    <row r="52" spans="1:8" ht="15.75" thickBot="1" x14ac:dyDescent="0.3">
      <c r="A52" s="15"/>
      <c r="B52" s="23"/>
      <c r="C52" s="2"/>
      <c r="D52" s="2"/>
      <c r="E52" s="2"/>
      <c r="F52" s="2"/>
      <c r="G52" s="2"/>
      <c r="H52" s="2"/>
    </row>
    <row r="53" spans="1:8" ht="15.75" thickBot="1" x14ac:dyDescent="0.3">
      <c r="A53" s="15" t="s">
        <v>19</v>
      </c>
      <c r="B53" s="23" t="s">
        <v>75</v>
      </c>
      <c r="C53" s="2" t="s">
        <v>36</v>
      </c>
      <c r="D53" s="2">
        <v>7.99</v>
      </c>
      <c r="E53" s="2">
        <v>8.8699999999999992</v>
      </c>
      <c r="F53" s="2">
        <v>9.9700000000000006</v>
      </c>
      <c r="G53" s="2">
        <v>151.07</v>
      </c>
      <c r="H53" s="2" t="s">
        <v>96</v>
      </c>
    </row>
    <row r="54" spans="1:8" ht="15.75" thickBot="1" x14ac:dyDescent="0.3">
      <c r="A54" s="15"/>
      <c r="B54" s="23" t="s">
        <v>37</v>
      </c>
      <c r="C54" s="2">
        <v>200</v>
      </c>
      <c r="D54" s="2">
        <v>1.66</v>
      </c>
      <c r="E54" s="2">
        <v>0.08</v>
      </c>
      <c r="F54" s="2">
        <v>32.979999999999997</v>
      </c>
      <c r="G54" s="2">
        <v>143.46</v>
      </c>
      <c r="H54" s="2">
        <v>556</v>
      </c>
    </row>
    <row r="55" spans="1:8" ht="15.75" thickBot="1" x14ac:dyDescent="0.3">
      <c r="A55" s="3" t="s">
        <v>12</v>
      </c>
      <c r="B55" s="23"/>
      <c r="C55" s="4">
        <v>255</v>
      </c>
      <c r="D55" s="4">
        <f>SUM(D53:D54)</f>
        <v>9.65</v>
      </c>
      <c r="E55" s="4">
        <f t="shared" ref="E55:G55" si="5">SUM(E53:E54)</f>
        <v>8.9499999999999993</v>
      </c>
      <c r="F55" s="4">
        <f t="shared" si="5"/>
        <v>42.949999999999996</v>
      </c>
      <c r="G55" s="4">
        <f t="shared" si="5"/>
        <v>294.52999999999997</v>
      </c>
      <c r="H55" s="2"/>
    </row>
    <row r="56" spans="1:8" ht="15.75" thickBot="1" x14ac:dyDescent="0.3">
      <c r="A56" s="15"/>
      <c r="B56" s="23"/>
      <c r="C56" s="2"/>
      <c r="D56" s="2"/>
      <c r="E56" s="2"/>
      <c r="F56" s="2"/>
      <c r="G56" s="2"/>
      <c r="H56" s="2"/>
    </row>
    <row r="57" spans="1:8" ht="30.75" thickBot="1" x14ac:dyDescent="0.3">
      <c r="A57" s="15"/>
      <c r="B57" s="23" t="s">
        <v>62</v>
      </c>
      <c r="C57" s="2">
        <v>220</v>
      </c>
      <c r="D57" s="2">
        <v>21.98</v>
      </c>
      <c r="E57" s="2">
        <v>18.96</v>
      </c>
      <c r="F57" s="2">
        <v>27.46</v>
      </c>
      <c r="G57" s="2">
        <v>372.39</v>
      </c>
      <c r="H57" s="2">
        <v>91</v>
      </c>
    </row>
    <row r="58" spans="1:8" ht="15.75" thickBot="1" x14ac:dyDescent="0.3">
      <c r="A58" s="15"/>
      <c r="B58" s="23" t="s">
        <v>39</v>
      </c>
      <c r="C58" s="2">
        <v>200</v>
      </c>
      <c r="D58" s="2">
        <v>10.8</v>
      </c>
      <c r="E58" s="2">
        <v>2.75</v>
      </c>
      <c r="F58" s="2">
        <v>11.7</v>
      </c>
      <c r="G58" s="2">
        <v>44.35</v>
      </c>
      <c r="H58" s="2">
        <v>136</v>
      </c>
    </row>
    <row r="59" spans="1:8" ht="15.75" thickBot="1" x14ac:dyDescent="0.3">
      <c r="A59" s="15"/>
      <c r="B59" s="23" t="s">
        <v>17</v>
      </c>
      <c r="C59" s="2">
        <v>30</v>
      </c>
      <c r="D59" s="2">
        <v>1.23</v>
      </c>
      <c r="E59" s="2">
        <v>0.43</v>
      </c>
      <c r="F59" s="2">
        <v>8.3699999999999992</v>
      </c>
      <c r="G59" s="2">
        <v>42.89</v>
      </c>
      <c r="H59" s="2">
        <v>147</v>
      </c>
    </row>
    <row r="60" spans="1:8" ht="15.75" thickBot="1" x14ac:dyDescent="0.3">
      <c r="A60" s="3" t="s">
        <v>12</v>
      </c>
      <c r="B60" s="23"/>
      <c r="C60" s="4">
        <f>SUM(C57:C59)</f>
        <v>450</v>
      </c>
      <c r="D60" s="4">
        <f>SUM(D57:D59)</f>
        <v>34.01</v>
      </c>
      <c r="E60" s="4">
        <f t="shared" ref="E60:G60" si="6">SUM(E57:E59)</f>
        <v>22.14</v>
      </c>
      <c r="F60" s="4">
        <f t="shared" si="6"/>
        <v>47.529999999999994</v>
      </c>
      <c r="G60" s="4">
        <f t="shared" si="6"/>
        <v>459.63</v>
      </c>
      <c r="H60" s="2"/>
    </row>
    <row r="61" spans="1:8" ht="15.75" thickBot="1" x14ac:dyDescent="0.3">
      <c r="A61" s="15"/>
      <c r="B61" s="23"/>
      <c r="C61" s="2"/>
      <c r="D61" s="2"/>
      <c r="E61" s="2"/>
      <c r="F61" s="2"/>
      <c r="G61" s="2"/>
      <c r="H61" s="2"/>
    </row>
    <row r="62" spans="1:8" ht="15.75" thickBot="1" x14ac:dyDescent="0.3">
      <c r="A62" s="3" t="s">
        <v>25</v>
      </c>
      <c r="B62" s="24"/>
      <c r="C62" s="4">
        <f t="shared" ref="C62:G62" si="7">SUM(C40,C43,C51,C55,C60)</f>
        <v>2014</v>
      </c>
      <c r="D62" s="4">
        <f>SUM(D40,D43,D51,D55,D60)</f>
        <v>89.859999999999985</v>
      </c>
      <c r="E62" s="4">
        <f t="shared" si="7"/>
        <v>60.010000000000005</v>
      </c>
      <c r="F62" s="4">
        <f t="shared" si="7"/>
        <v>279.30999999999995</v>
      </c>
      <c r="G62" s="4">
        <f t="shared" si="7"/>
        <v>2123.4899999999998</v>
      </c>
      <c r="H62" s="4"/>
    </row>
    <row r="63" spans="1:8" ht="19.5" thickBot="1" x14ac:dyDescent="0.3">
      <c r="A63" s="45" t="s">
        <v>53</v>
      </c>
      <c r="B63" s="45"/>
      <c r="C63" s="45"/>
      <c r="D63" s="45"/>
      <c r="E63" s="45"/>
      <c r="F63" s="45"/>
      <c r="G63" s="45"/>
      <c r="H63" s="45"/>
    </row>
    <row r="64" spans="1:8" ht="15.75" thickBot="1" x14ac:dyDescent="0.3">
      <c r="A64" s="31" t="s">
        <v>9</v>
      </c>
      <c r="B64" s="32" t="s">
        <v>79</v>
      </c>
      <c r="C64" s="2" t="s">
        <v>109</v>
      </c>
      <c r="D64" s="2">
        <v>36.4</v>
      </c>
      <c r="E64" s="2">
        <v>26.3</v>
      </c>
      <c r="F64" s="2">
        <v>48.1</v>
      </c>
      <c r="G64" s="2">
        <v>569</v>
      </c>
      <c r="H64" s="2">
        <v>155</v>
      </c>
    </row>
    <row r="65" spans="1:8" ht="15.75" thickBot="1" x14ac:dyDescent="0.3">
      <c r="A65" s="18"/>
      <c r="B65" s="23" t="s">
        <v>10</v>
      </c>
      <c r="C65" s="2">
        <v>200</v>
      </c>
      <c r="D65" s="2">
        <v>4.58</v>
      </c>
      <c r="E65" s="2">
        <v>5.04</v>
      </c>
      <c r="F65" s="2">
        <v>21.5</v>
      </c>
      <c r="G65" s="2">
        <v>145.34</v>
      </c>
      <c r="H65" s="2">
        <v>130</v>
      </c>
    </row>
    <row r="66" spans="1:8" ht="15.75" thickBot="1" x14ac:dyDescent="0.3">
      <c r="A66" s="18"/>
      <c r="B66" s="23" t="s">
        <v>27</v>
      </c>
      <c r="C66" s="12" t="s">
        <v>108</v>
      </c>
      <c r="D66" s="2">
        <v>4.3499999999999996</v>
      </c>
      <c r="E66" s="2">
        <v>2.21</v>
      </c>
      <c r="F66" s="2">
        <v>13.88</v>
      </c>
      <c r="G66" s="2">
        <v>94.62</v>
      </c>
      <c r="H66" s="2">
        <v>2</v>
      </c>
    </row>
    <row r="67" spans="1:8" ht="15.75" thickBot="1" x14ac:dyDescent="0.3">
      <c r="A67" s="30" t="s">
        <v>12</v>
      </c>
      <c r="B67" s="24"/>
      <c r="C67" s="4">
        <v>441</v>
      </c>
      <c r="D67" s="4">
        <f>SUM(D64:D66)</f>
        <v>45.33</v>
      </c>
      <c r="E67" s="4">
        <f>SUM(E64:E66)</f>
        <v>33.549999999999997</v>
      </c>
      <c r="F67" s="4">
        <f>SUM(F64:F66)</f>
        <v>83.47999999999999</v>
      </c>
      <c r="G67" s="4">
        <f>SUM(G64:G66)</f>
        <v>808.96</v>
      </c>
      <c r="H67" s="2"/>
    </row>
    <row r="68" spans="1:8" ht="15.75" thickBot="1" x14ac:dyDescent="0.3">
      <c r="A68" s="15" t="s">
        <v>13</v>
      </c>
      <c r="B68" s="23" t="s">
        <v>28</v>
      </c>
      <c r="C68" s="2">
        <v>180</v>
      </c>
      <c r="D68" s="2">
        <v>5.4</v>
      </c>
      <c r="E68" s="2">
        <v>4.1399999999999997</v>
      </c>
      <c r="F68" s="2">
        <v>8.1</v>
      </c>
      <c r="G68" s="2">
        <v>129.6</v>
      </c>
      <c r="H68" s="2" t="s">
        <v>29</v>
      </c>
    </row>
    <row r="69" spans="1:8" ht="15.75" thickBot="1" x14ac:dyDescent="0.3">
      <c r="A69" s="3" t="s">
        <v>12</v>
      </c>
      <c r="B69" s="24"/>
      <c r="C69" s="4">
        <f>SUM(C68)</f>
        <v>180</v>
      </c>
      <c r="D69" s="4">
        <f t="shared" ref="D69:G69" si="8">SUM(D68)</f>
        <v>5.4</v>
      </c>
      <c r="E69" s="4">
        <f t="shared" si="8"/>
        <v>4.1399999999999997</v>
      </c>
      <c r="F69" s="4">
        <f t="shared" si="8"/>
        <v>8.1</v>
      </c>
      <c r="G69" s="4">
        <f t="shared" si="8"/>
        <v>129.6</v>
      </c>
      <c r="H69" s="2"/>
    </row>
    <row r="70" spans="1:8" ht="15.75" thickBot="1" x14ac:dyDescent="0.3">
      <c r="A70" s="7" t="s">
        <v>15</v>
      </c>
      <c r="B70" s="36" t="s">
        <v>128</v>
      </c>
      <c r="C70" s="5">
        <v>50</v>
      </c>
      <c r="D70" s="5">
        <v>0.53</v>
      </c>
      <c r="E70" s="5">
        <v>2.4700000000000002</v>
      </c>
      <c r="F70" s="5">
        <v>3.12</v>
      </c>
      <c r="G70" s="5">
        <v>36.840000000000003</v>
      </c>
      <c r="H70" s="5">
        <v>11</v>
      </c>
    </row>
    <row r="71" spans="1:8" ht="15.75" thickBot="1" x14ac:dyDescent="0.3">
      <c r="A71" s="7"/>
      <c r="B71" s="25" t="s">
        <v>76</v>
      </c>
      <c r="C71" s="5">
        <v>200</v>
      </c>
      <c r="D71" s="5">
        <v>1.68</v>
      </c>
      <c r="E71" s="5">
        <v>1.34</v>
      </c>
      <c r="F71" s="5">
        <v>7.38</v>
      </c>
      <c r="G71" s="5">
        <v>49.32</v>
      </c>
      <c r="H71" s="5">
        <v>32</v>
      </c>
    </row>
    <row r="72" spans="1:8" ht="30.75" thickBot="1" x14ac:dyDescent="0.3">
      <c r="A72" s="7"/>
      <c r="B72" s="23" t="s">
        <v>23</v>
      </c>
      <c r="C72" s="2" t="s">
        <v>106</v>
      </c>
      <c r="D72" s="2">
        <v>14.14</v>
      </c>
      <c r="E72" s="2">
        <v>9.09</v>
      </c>
      <c r="F72" s="2">
        <v>20.05</v>
      </c>
      <c r="G72" s="2">
        <v>218.67</v>
      </c>
      <c r="H72" s="2">
        <v>298.36399999999998</v>
      </c>
    </row>
    <row r="73" spans="1:8" ht="15.75" thickBot="1" x14ac:dyDescent="0.3">
      <c r="A73" s="7"/>
      <c r="B73" s="25" t="s">
        <v>88</v>
      </c>
      <c r="C73" s="5">
        <v>200</v>
      </c>
      <c r="D73" s="5">
        <v>0.2</v>
      </c>
      <c r="E73" s="5">
        <v>0.08</v>
      </c>
      <c r="F73" s="5">
        <v>17.420000000000002</v>
      </c>
      <c r="G73" s="5">
        <v>69.44</v>
      </c>
      <c r="H73" s="5">
        <v>127</v>
      </c>
    </row>
    <row r="74" spans="1:8" ht="15.75" thickBot="1" x14ac:dyDescent="0.3">
      <c r="A74" s="7"/>
      <c r="B74" s="32" t="s">
        <v>17</v>
      </c>
      <c r="C74" s="2">
        <v>30</v>
      </c>
      <c r="D74" s="2">
        <v>1.23</v>
      </c>
      <c r="E74" s="2">
        <v>0.43</v>
      </c>
      <c r="F74" s="2">
        <v>8.3699999999999992</v>
      </c>
      <c r="G74" s="2">
        <v>42.89</v>
      </c>
      <c r="H74" s="2">
        <v>147</v>
      </c>
    </row>
    <row r="75" spans="1:8" ht="15.75" thickBot="1" x14ac:dyDescent="0.3">
      <c r="A75" s="7"/>
      <c r="B75" s="32" t="s">
        <v>18</v>
      </c>
      <c r="C75" s="2">
        <v>50</v>
      </c>
      <c r="D75" s="2">
        <v>3</v>
      </c>
      <c r="E75" s="2">
        <v>0.5</v>
      </c>
      <c r="F75" s="2">
        <v>22.17</v>
      </c>
      <c r="G75" s="2">
        <v>94.5</v>
      </c>
      <c r="H75" s="2">
        <v>148</v>
      </c>
    </row>
    <row r="76" spans="1:8" ht="15.75" thickBot="1" x14ac:dyDescent="0.3">
      <c r="A76" s="8" t="s">
        <v>12</v>
      </c>
      <c r="B76" s="27"/>
      <c r="C76" s="6">
        <v>710</v>
      </c>
      <c r="D76" s="6">
        <f>SUM(D70:D75)</f>
        <v>20.78</v>
      </c>
      <c r="E76" s="6">
        <f t="shared" ref="E76:G76" si="9">SUM(E70:E75)</f>
        <v>13.91</v>
      </c>
      <c r="F76" s="6">
        <f t="shared" si="9"/>
        <v>78.509999999999991</v>
      </c>
      <c r="G76" s="6">
        <f t="shared" si="9"/>
        <v>511.65999999999997</v>
      </c>
      <c r="H76" s="5"/>
    </row>
    <row r="77" spans="1:8" ht="15.75" thickBot="1" x14ac:dyDescent="0.3">
      <c r="A77" s="7"/>
      <c r="B77" s="25"/>
      <c r="C77" s="5"/>
      <c r="D77" s="5"/>
      <c r="E77" s="5"/>
      <c r="F77" s="5"/>
      <c r="G77" s="5"/>
      <c r="H77" s="5"/>
    </row>
    <row r="78" spans="1:8" ht="15.75" thickBot="1" x14ac:dyDescent="0.3">
      <c r="A78" s="7" t="s">
        <v>19</v>
      </c>
      <c r="B78" s="32" t="s">
        <v>46</v>
      </c>
      <c r="C78" s="2">
        <v>50</v>
      </c>
      <c r="D78" s="2">
        <v>25.87</v>
      </c>
      <c r="E78" s="2">
        <v>14.38</v>
      </c>
      <c r="F78" s="2">
        <v>82.5</v>
      </c>
      <c r="G78" s="2">
        <v>587.5</v>
      </c>
      <c r="H78" s="2">
        <v>151</v>
      </c>
    </row>
    <row r="79" spans="1:8" ht="15.75" thickBot="1" x14ac:dyDescent="0.3">
      <c r="A79" s="7"/>
      <c r="B79" s="32" t="s">
        <v>97</v>
      </c>
      <c r="C79" s="2">
        <v>200</v>
      </c>
      <c r="D79" s="2">
        <v>0.12</v>
      </c>
      <c r="E79" s="2">
        <v>0</v>
      </c>
      <c r="F79" s="2">
        <v>24.9</v>
      </c>
      <c r="G79" s="2">
        <v>97.32</v>
      </c>
      <c r="H79" s="2">
        <v>546</v>
      </c>
    </row>
    <row r="80" spans="1:8" ht="15.75" thickBot="1" x14ac:dyDescent="0.3">
      <c r="A80" s="8" t="s">
        <v>12</v>
      </c>
      <c r="B80" s="34"/>
      <c r="C80" s="6">
        <f>SUM(C78:C79)</f>
        <v>250</v>
      </c>
      <c r="D80" s="6">
        <f>SUM(D78:D79)</f>
        <v>25.990000000000002</v>
      </c>
      <c r="E80" s="6">
        <f t="shared" ref="E80:G80" si="10">SUM(E78:E79)</f>
        <v>14.38</v>
      </c>
      <c r="F80" s="6">
        <f t="shared" si="10"/>
        <v>107.4</v>
      </c>
      <c r="G80" s="6">
        <f t="shared" si="10"/>
        <v>684.81999999999994</v>
      </c>
      <c r="H80" s="5"/>
    </row>
    <row r="81" spans="1:8" ht="15.75" thickBot="1" x14ac:dyDescent="0.3">
      <c r="A81" s="15" t="s">
        <v>22</v>
      </c>
      <c r="B81" s="32"/>
      <c r="C81" s="2"/>
      <c r="D81" s="2"/>
      <c r="E81" s="2"/>
      <c r="F81" s="2"/>
      <c r="G81" s="2"/>
      <c r="H81" s="2"/>
    </row>
    <row r="82" spans="1:8" ht="15.75" thickBot="1" x14ac:dyDescent="0.3">
      <c r="A82" s="15"/>
      <c r="B82" s="23" t="s">
        <v>38</v>
      </c>
      <c r="C82" s="2">
        <v>220</v>
      </c>
      <c r="D82" s="2">
        <v>5.5</v>
      </c>
      <c r="E82" s="2">
        <v>7.46</v>
      </c>
      <c r="F82" s="2">
        <v>25.33</v>
      </c>
      <c r="G82" s="2">
        <v>185.26</v>
      </c>
      <c r="H82" s="2">
        <v>59</v>
      </c>
    </row>
    <row r="83" spans="1:8" ht="15.75" thickBot="1" x14ac:dyDescent="0.3">
      <c r="A83" s="41"/>
      <c r="B83" s="25" t="s">
        <v>17</v>
      </c>
      <c r="C83" s="2">
        <v>30</v>
      </c>
      <c r="D83" s="2">
        <v>1.23</v>
      </c>
      <c r="E83" s="2">
        <v>0.43</v>
      </c>
      <c r="F83" s="2">
        <v>8.3699999999999992</v>
      </c>
      <c r="G83" s="2">
        <v>42.89</v>
      </c>
      <c r="H83" s="2">
        <v>147</v>
      </c>
    </row>
    <row r="84" spans="1:8" ht="15.75" thickBot="1" x14ac:dyDescent="0.3">
      <c r="A84" s="15"/>
      <c r="B84" s="32" t="s">
        <v>80</v>
      </c>
      <c r="C84" s="2">
        <v>200</v>
      </c>
      <c r="D84" s="2">
        <v>3.12</v>
      </c>
      <c r="E84" s="2">
        <v>3.24</v>
      </c>
      <c r="F84" s="2">
        <v>17.7</v>
      </c>
      <c r="G84" s="2">
        <v>109.28</v>
      </c>
      <c r="H84" s="2">
        <v>138</v>
      </c>
    </row>
    <row r="85" spans="1:8" ht="15.75" thickBot="1" x14ac:dyDescent="0.3">
      <c r="A85" s="15" t="s">
        <v>12</v>
      </c>
      <c r="B85" s="23"/>
      <c r="C85" s="4">
        <f>SUM(C82:C84)</f>
        <v>450</v>
      </c>
      <c r="D85" s="4">
        <f t="shared" ref="D85:G85" si="11">SUM(D82:D84)</f>
        <v>9.8500000000000014</v>
      </c>
      <c r="E85" s="4">
        <f t="shared" si="11"/>
        <v>11.129999999999999</v>
      </c>
      <c r="F85" s="4">
        <f t="shared" si="11"/>
        <v>51.399999999999991</v>
      </c>
      <c r="G85" s="4">
        <f t="shared" si="11"/>
        <v>337.42999999999995</v>
      </c>
      <c r="H85" s="2"/>
    </row>
    <row r="86" spans="1:8" ht="15.75" thickBot="1" x14ac:dyDescent="0.3">
      <c r="A86" s="3" t="s">
        <v>25</v>
      </c>
      <c r="B86" s="4"/>
      <c r="C86" s="4">
        <f>C67+C69+C76+C80+C85</f>
        <v>2031</v>
      </c>
      <c r="D86" s="4">
        <f>D67+D76+D80+D85+D69</f>
        <v>107.35</v>
      </c>
      <c r="E86" s="4">
        <f>E67+E76+E80+E85+E69</f>
        <v>77.11</v>
      </c>
      <c r="F86" s="4">
        <f>F67+F76+F80+F85+F69</f>
        <v>328.89</v>
      </c>
      <c r="G86" s="4">
        <f>G67+G76+G80+G85+G69</f>
        <v>2472.4699999999998</v>
      </c>
      <c r="H86" s="4"/>
    </row>
    <row r="87" spans="1:8" ht="19.5" thickBot="1" x14ac:dyDescent="0.3">
      <c r="A87" s="46" t="s">
        <v>54</v>
      </c>
      <c r="B87" s="46"/>
      <c r="C87" s="46"/>
      <c r="D87" s="46"/>
      <c r="E87" s="46"/>
      <c r="F87" s="46"/>
      <c r="G87" s="46"/>
      <c r="H87" s="46"/>
    </row>
    <row r="88" spans="1:8" ht="15.75" thickBot="1" x14ac:dyDescent="0.3">
      <c r="A88" s="10" t="s">
        <v>9</v>
      </c>
      <c r="B88" s="28" t="s">
        <v>81</v>
      </c>
      <c r="C88" s="11">
        <v>200</v>
      </c>
      <c r="D88" s="11">
        <v>6.76</v>
      </c>
      <c r="E88" s="11">
        <v>10.42</v>
      </c>
      <c r="F88" s="11">
        <v>25.86</v>
      </c>
      <c r="G88" s="11">
        <v>224.94</v>
      </c>
      <c r="H88" s="11">
        <v>70</v>
      </c>
    </row>
    <row r="89" spans="1:8" ht="15.75" thickBot="1" x14ac:dyDescent="0.3">
      <c r="A89" s="7"/>
      <c r="B89" s="25" t="s">
        <v>66</v>
      </c>
      <c r="C89" s="2">
        <v>200</v>
      </c>
      <c r="D89" s="2">
        <v>2.2400000000000002</v>
      </c>
      <c r="E89" s="2">
        <v>2.1</v>
      </c>
      <c r="F89" s="2">
        <v>22.48</v>
      </c>
      <c r="G89" s="2">
        <v>118.84</v>
      </c>
      <c r="H89" s="2">
        <v>359</v>
      </c>
    </row>
    <row r="90" spans="1:8" ht="30.75" thickBot="1" x14ac:dyDescent="0.3">
      <c r="A90" s="7"/>
      <c r="B90" s="25" t="s">
        <v>11</v>
      </c>
      <c r="C90" s="12" t="s">
        <v>105</v>
      </c>
      <c r="D90" s="2">
        <v>1.96</v>
      </c>
      <c r="E90" s="2">
        <v>6.04</v>
      </c>
      <c r="F90" s="2">
        <v>11.7</v>
      </c>
      <c r="G90" s="2">
        <v>108.8</v>
      </c>
      <c r="H90" s="2">
        <v>1</v>
      </c>
    </row>
    <row r="91" spans="1:8" ht="15.75" thickBot="1" x14ac:dyDescent="0.3">
      <c r="A91" s="8" t="s">
        <v>12</v>
      </c>
      <c r="B91" s="39"/>
      <c r="C91" s="6">
        <v>432</v>
      </c>
      <c r="D91" s="6">
        <f>SUM(D88:D90)</f>
        <v>10.96</v>
      </c>
      <c r="E91" s="6">
        <f t="shared" ref="E91:G91" si="12">SUM(E88:E90)</f>
        <v>18.559999999999999</v>
      </c>
      <c r="F91" s="6">
        <f t="shared" si="12"/>
        <v>60.040000000000006</v>
      </c>
      <c r="G91" s="6">
        <f t="shared" si="12"/>
        <v>452.58</v>
      </c>
      <c r="H91" s="5"/>
    </row>
    <row r="92" spans="1:8" ht="15.75" thickBot="1" x14ac:dyDescent="0.3">
      <c r="A92" s="7"/>
      <c r="B92" s="25"/>
      <c r="C92" s="5"/>
      <c r="D92" s="5"/>
      <c r="E92" s="5"/>
      <c r="F92" s="5"/>
      <c r="G92" s="5"/>
      <c r="H92" s="5"/>
    </row>
    <row r="93" spans="1:8" ht="15.75" thickBot="1" x14ac:dyDescent="0.3">
      <c r="A93" s="7" t="s">
        <v>41</v>
      </c>
      <c r="B93" s="25" t="s">
        <v>122</v>
      </c>
      <c r="C93" s="5">
        <v>100</v>
      </c>
      <c r="D93" s="5">
        <v>0.4</v>
      </c>
      <c r="E93" s="5">
        <v>0.3</v>
      </c>
      <c r="F93" s="5">
        <v>10.3</v>
      </c>
      <c r="G93" s="5">
        <v>46</v>
      </c>
      <c r="H93" s="5" t="s">
        <v>112</v>
      </c>
    </row>
    <row r="94" spans="1:8" ht="15.75" thickBot="1" x14ac:dyDescent="0.3">
      <c r="A94" s="8" t="s">
        <v>12</v>
      </c>
      <c r="B94" s="27"/>
      <c r="C94" s="4">
        <f>SUM(C93)</f>
        <v>100</v>
      </c>
      <c r="D94" s="4">
        <f t="shared" ref="D94:G94" si="13">SUM(D93)</f>
        <v>0.4</v>
      </c>
      <c r="E94" s="4">
        <f t="shared" si="13"/>
        <v>0.3</v>
      </c>
      <c r="F94" s="4">
        <f t="shared" si="13"/>
        <v>10.3</v>
      </c>
      <c r="G94" s="4">
        <f t="shared" si="13"/>
        <v>46</v>
      </c>
      <c r="H94" s="5"/>
    </row>
    <row r="95" spans="1:8" ht="15.75" thickBot="1" x14ac:dyDescent="0.3">
      <c r="A95" s="7"/>
      <c r="B95" s="25"/>
      <c r="C95" s="5"/>
      <c r="D95" s="5"/>
      <c r="E95" s="5"/>
      <c r="F95" s="5"/>
      <c r="G95" s="5"/>
      <c r="H95" s="5"/>
    </row>
    <row r="96" spans="1:8" ht="15.75" thickBot="1" x14ac:dyDescent="0.3">
      <c r="A96" s="7" t="s">
        <v>15</v>
      </c>
      <c r="B96" s="36" t="s">
        <v>129</v>
      </c>
      <c r="C96" s="5">
        <v>60</v>
      </c>
      <c r="D96" s="5">
        <v>0.94</v>
      </c>
      <c r="E96" s="5">
        <v>3.11</v>
      </c>
      <c r="F96" s="5">
        <v>11.8</v>
      </c>
      <c r="G96" s="5">
        <v>78.900000000000006</v>
      </c>
      <c r="H96" s="5">
        <v>28</v>
      </c>
    </row>
    <row r="97" spans="1:8" ht="15.75" thickBot="1" x14ac:dyDescent="0.3">
      <c r="A97" s="7"/>
      <c r="B97" s="25" t="s">
        <v>117</v>
      </c>
      <c r="C97" s="5">
        <v>200</v>
      </c>
      <c r="D97" s="5">
        <v>3.38</v>
      </c>
      <c r="E97" s="5">
        <v>2.9</v>
      </c>
      <c r="F97" s="5">
        <v>12.24</v>
      </c>
      <c r="G97" s="5">
        <v>94.74</v>
      </c>
      <c r="H97" s="5">
        <v>73</v>
      </c>
    </row>
    <row r="98" spans="1:8" ht="15.75" thickBot="1" x14ac:dyDescent="0.3">
      <c r="A98" s="7"/>
      <c r="B98" s="25" t="s">
        <v>82</v>
      </c>
      <c r="C98" s="5">
        <v>150</v>
      </c>
      <c r="D98" s="5">
        <v>5.78</v>
      </c>
      <c r="E98" s="5">
        <v>13.38</v>
      </c>
      <c r="F98" s="5">
        <v>21.21</v>
      </c>
      <c r="G98" s="5">
        <v>178.72</v>
      </c>
      <c r="H98" s="5">
        <v>152</v>
      </c>
    </row>
    <row r="99" spans="1:8" ht="30.75" thickBot="1" x14ac:dyDescent="0.3">
      <c r="A99" s="7"/>
      <c r="B99" s="32" t="s">
        <v>110</v>
      </c>
      <c r="C99" s="2">
        <v>200</v>
      </c>
      <c r="D99" s="2">
        <v>7.76</v>
      </c>
      <c r="E99" s="2">
        <v>7.76</v>
      </c>
      <c r="F99" s="2">
        <v>17.86</v>
      </c>
      <c r="G99" s="2">
        <v>69.38</v>
      </c>
      <c r="H99" s="2">
        <v>128</v>
      </c>
    </row>
    <row r="100" spans="1:8" ht="15.75" thickBot="1" x14ac:dyDescent="0.3">
      <c r="A100" s="7"/>
      <c r="B100" s="25" t="s">
        <v>17</v>
      </c>
      <c r="C100" s="2">
        <v>30</v>
      </c>
      <c r="D100" s="2">
        <v>1.23</v>
      </c>
      <c r="E100" s="2">
        <v>0.43</v>
      </c>
      <c r="F100" s="2">
        <v>8.3699999999999992</v>
      </c>
      <c r="G100" s="2">
        <v>42.89</v>
      </c>
      <c r="H100" s="2">
        <v>147</v>
      </c>
    </row>
    <row r="101" spans="1:8" ht="15.75" thickBot="1" x14ac:dyDescent="0.3">
      <c r="A101" s="7"/>
      <c r="B101" s="25" t="s">
        <v>18</v>
      </c>
      <c r="C101" s="2">
        <v>50</v>
      </c>
      <c r="D101" s="2">
        <v>3</v>
      </c>
      <c r="E101" s="2">
        <v>0.5</v>
      </c>
      <c r="F101" s="2">
        <v>22.17</v>
      </c>
      <c r="G101" s="2">
        <v>94.5</v>
      </c>
      <c r="H101" s="2">
        <v>148</v>
      </c>
    </row>
    <row r="102" spans="1:8" ht="15.75" thickBot="1" x14ac:dyDescent="0.3">
      <c r="A102" s="8" t="s">
        <v>12</v>
      </c>
      <c r="B102" s="27"/>
      <c r="C102" s="6">
        <f>SUM(C96:C101)</f>
        <v>690</v>
      </c>
      <c r="D102" s="6">
        <f>SUM(D96:D101)</f>
        <v>22.09</v>
      </c>
      <c r="E102" s="6">
        <f t="shared" ref="E102:G102" si="14">SUM(E96:E101)</f>
        <v>28.08</v>
      </c>
      <c r="F102" s="6">
        <f t="shared" si="14"/>
        <v>93.65</v>
      </c>
      <c r="G102" s="6">
        <f t="shared" si="14"/>
        <v>559.13</v>
      </c>
      <c r="H102" s="5"/>
    </row>
    <row r="103" spans="1:8" ht="15.75" thickBot="1" x14ac:dyDescent="0.3">
      <c r="A103" s="7"/>
      <c r="B103" s="25"/>
      <c r="C103" s="5"/>
      <c r="D103" s="5"/>
      <c r="E103" s="5"/>
      <c r="F103" s="5"/>
      <c r="G103" s="5"/>
      <c r="H103" s="5"/>
    </row>
    <row r="104" spans="1:8" ht="15.75" thickBot="1" x14ac:dyDescent="0.3">
      <c r="A104" s="7" t="s">
        <v>19</v>
      </c>
      <c r="B104" s="23" t="s">
        <v>98</v>
      </c>
      <c r="C104" s="2">
        <v>100</v>
      </c>
      <c r="D104" s="2">
        <v>5.2</v>
      </c>
      <c r="E104" s="2">
        <v>2</v>
      </c>
      <c r="F104" s="2">
        <v>60.3</v>
      </c>
      <c r="G104" s="2">
        <v>279.7</v>
      </c>
      <c r="H104" s="2">
        <v>451</v>
      </c>
    </row>
    <row r="105" spans="1:8" ht="15.75" thickBot="1" x14ac:dyDescent="0.3">
      <c r="A105" s="8"/>
      <c r="B105" s="25" t="s">
        <v>83</v>
      </c>
      <c r="C105" s="5">
        <v>200</v>
      </c>
      <c r="D105" s="5">
        <v>1</v>
      </c>
      <c r="E105" s="5">
        <v>0</v>
      </c>
      <c r="F105" s="5">
        <v>20.2</v>
      </c>
      <c r="G105" s="5">
        <v>85.34</v>
      </c>
      <c r="H105" s="5">
        <v>399</v>
      </c>
    </row>
    <row r="106" spans="1:8" ht="15.75" thickBot="1" x14ac:dyDescent="0.3">
      <c r="A106" s="8" t="s">
        <v>12</v>
      </c>
      <c r="B106" s="23"/>
      <c r="C106" s="4">
        <f t="shared" ref="C106:G106" si="15">SUM(C104:C105)</f>
        <v>300</v>
      </c>
      <c r="D106" s="4">
        <f>SUM(D104:D105)</f>
        <v>6.2</v>
      </c>
      <c r="E106" s="4">
        <f t="shared" si="15"/>
        <v>2</v>
      </c>
      <c r="F106" s="4">
        <f t="shared" si="15"/>
        <v>80.5</v>
      </c>
      <c r="G106" s="4">
        <f t="shared" si="15"/>
        <v>365.03999999999996</v>
      </c>
      <c r="H106" s="2"/>
    </row>
    <row r="107" spans="1:8" ht="15.75" thickBot="1" x14ac:dyDescent="0.3">
      <c r="A107" s="7"/>
      <c r="B107" s="25"/>
      <c r="C107" s="5"/>
      <c r="D107" s="5"/>
      <c r="E107" s="5"/>
      <c r="F107" s="5"/>
      <c r="G107" s="5"/>
      <c r="H107" s="5"/>
    </row>
    <row r="108" spans="1:8" ht="15.75" thickBot="1" x14ac:dyDescent="0.3">
      <c r="A108" s="7"/>
      <c r="B108" s="25" t="s">
        <v>84</v>
      </c>
      <c r="C108" s="5">
        <v>220</v>
      </c>
      <c r="D108" s="5">
        <v>39.01</v>
      </c>
      <c r="E108" s="5">
        <v>11.16</v>
      </c>
      <c r="F108" s="5">
        <v>6.42</v>
      </c>
      <c r="G108" s="5">
        <v>291.33</v>
      </c>
      <c r="H108" s="5">
        <v>249</v>
      </c>
    </row>
    <row r="109" spans="1:8" ht="15.75" thickBot="1" x14ac:dyDescent="0.3">
      <c r="A109" s="7"/>
      <c r="B109" s="25" t="s">
        <v>24</v>
      </c>
      <c r="C109" s="5">
        <v>200</v>
      </c>
      <c r="D109" s="5">
        <v>0.14000000000000001</v>
      </c>
      <c r="E109" s="5">
        <v>0.02</v>
      </c>
      <c r="F109" s="5">
        <v>11.34</v>
      </c>
      <c r="G109" s="5">
        <v>45.56</v>
      </c>
      <c r="H109" s="5">
        <v>393</v>
      </c>
    </row>
    <row r="110" spans="1:8" ht="15.75" thickBot="1" x14ac:dyDescent="0.3">
      <c r="A110" s="7"/>
      <c r="B110" s="25" t="s">
        <v>17</v>
      </c>
      <c r="C110" s="2">
        <v>30</v>
      </c>
      <c r="D110" s="2">
        <v>1.23</v>
      </c>
      <c r="E110" s="2">
        <v>0.43</v>
      </c>
      <c r="F110" s="2">
        <v>8.3699999999999992</v>
      </c>
      <c r="G110" s="2">
        <v>42.89</v>
      </c>
      <c r="H110" s="2">
        <v>147</v>
      </c>
    </row>
    <row r="111" spans="1:8" ht="15.75" thickBot="1" x14ac:dyDescent="0.3">
      <c r="A111" s="8" t="s">
        <v>12</v>
      </c>
      <c r="B111" s="25"/>
      <c r="C111" s="6">
        <f>SUM(C108:C110)</f>
        <v>450</v>
      </c>
      <c r="D111" s="6">
        <f>SUM(D108:D110)</f>
        <v>40.379999999999995</v>
      </c>
      <c r="E111" s="6">
        <f t="shared" ref="E111:G111" si="16">SUM(E108:E110)</f>
        <v>11.61</v>
      </c>
      <c r="F111" s="6">
        <f t="shared" si="16"/>
        <v>26.129999999999995</v>
      </c>
      <c r="G111" s="6">
        <f t="shared" si="16"/>
        <v>379.78</v>
      </c>
      <c r="H111" s="5"/>
    </row>
    <row r="112" spans="1:8" ht="15.75" thickBot="1" x14ac:dyDescent="0.3">
      <c r="A112" s="7"/>
      <c r="B112" s="5"/>
      <c r="C112" s="5"/>
      <c r="D112" s="5"/>
      <c r="E112" s="5"/>
      <c r="F112" s="5"/>
      <c r="G112" s="5"/>
      <c r="H112" s="5"/>
    </row>
    <row r="113" spans="1:8" ht="15.75" thickBot="1" x14ac:dyDescent="0.3">
      <c r="A113" s="8" t="s">
        <v>25</v>
      </c>
      <c r="B113" s="6"/>
      <c r="C113" s="6">
        <f t="shared" ref="C113:G113" si="17">SUM(C91,C94,C102,C106,C111)</f>
        <v>1972</v>
      </c>
      <c r="D113" s="6">
        <f>SUM(D91,D94,D102,D106,D111)</f>
        <v>80.03</v>
      </c>
      <c r="E113" s="6">
        <f t="shared" si="17"/>
        <v>60.55</v>
      </c>
      <c r="F113" s="6">
        <f t="shared" si="17"/>
        <v>270.62</v>
      </c>
      <c r="G113" s="6">
        <f t="shared" si="17"/>
        <v>1802.53</v>
      </c>
      <c r="H113" s="6"/>
    </row>
    <row r="114" spans="1:8" ht="19.5" thickBot="1" x14ac:dyDescent="0.3">
      <c r="A114" s="46" t="s">
        <v>55</v>
      </c>
      <c r="B114" s="46"/>
      <c r="C114" s="46"/>
      <c r="D114" s="46"/>
      <c r="E114" s="46"/>
      <c r="F114" s="46"/>
      <c r="G114" s="46"/>
      <c r="H114" s="46"/>
    </row>
    <row r="115" spans="1:8" ht="15.75" thickBot="1" x14ac:dyDescent="0.3">
      <c r="A115" s="10" t="s">
        <v>9</v>
      </c>
      <c r="B115" s="35" t="s">
        <v>99</v>
      </c>
      <c r="C115" s="11">
        <v>200</v>
      </c>
      <c r="D115" s="11">
        <v>8</v>
      </c>
      <c r="E115" s="11">
        <v>12.1</v>
      </c>
      <c r="F115" s="11">
        <v>29.9</v>
      </c>
      <c r="G115" s="11">
        <v>254</v>
      </c>
      <c r="H115" s="11">
        <v>73</v>
      </c>
    </row>
    <row r="116" spans="1:8" ht="15.75" thickBot="1" x14ac:dyDescent="0.3">
      <c r="A116" s="7"/>
      <c r="B116" s="23" t="s">
        <v>26</v>
      </c>
      <c r="C116" s="2">
        <v>200</v>
      </c>
      <c r="D116" s="2">
        <v>4.2</v>
      </c>
      <c r="E116" s="2">
        <v>3.62</v>
      </c>
      <c r="F116" s="2">
        <v>17.28</v>
      </c>
      <c r="G116" s="2">
        <v>118.66</v>
      </c>
      <c r="H116" s="2">
        <v>397</v>
      </c>
    </row>
    <row r="117" spans="1:8" ht="30.75" thickBot="1" x14ac:dyDescent="0.3">
      <c r="A117" s="7"/>
      <c r="B117" s="23" t="s">
        <v>32</v>
      </c>
      <c r="C117" s="12" t="s">
        <v>107</v>
      </c>
      <c r="D117" s="2">
        <v>3.9</v>
      </c>
      <c r="E117" s="2">
        <v>3.95</v>
      </c>
      <c r="F117" s="2">
        <v>12.26</v>
      </c>
      <c r="G117" s="2">
        <v>101.96</v>
      </c>
      <c r="H117" s="2">
        <v>132</v>
      </c>
    </row>
    <row r="118" spans="1:8" ht="15.75" thickBot="1" x14ac:dyDescent="0.3">
      <c r="A118" s="8" t="s">
        <v>12</v>
      </c>
      <c r="B118" s="34"/>
      <c r="C118" s="6">
        <v>439</v>
      </c>
      <c r="D118" s="6">
        <f>SUM(D115:D117)</f>
        <v>16.099999999999998</v>
      </c>
      <c r="E118" s="6">
        <f t="shared" ref="E118:G118" si="18">SUM(E115:E117)</f>
        <v>19.669999999999998</v>
      </c>
      <c r="F118" s="6">
        <f t="shared" si="18"/>
        <v>59.44</v>
      </c>
      <c r="G118" s="6">
        <f t="shared" si="18"/>
        <v>474.61999999999995</v>
      </c>
      <c r="H118" s="5"/>
    </row>
    <row r="119" spans="1:8" ht="15.75" thickBot="1" x14ac:dyDescent="0.3">
      <c r="A119" s="7"/>
      <c r="B119" s="36"/>
      <c r="C119" s="5"/>
      <c r="D119" s="5"/>
      <c r="E119" s="5"/>
      <c r="F119" s="5"/>
      <c r="G119" s="5"/>
      <c r="H119" s="5"/>
    </row>
    <row r="120" spans="1:8" ht="15.75" thickBot="1" x14ac:dyDescent="0.3">
      <c r="A120" s="7" t="s">
        <v>13</v>
      </c>
      <c r="B120" s="36" t="s">
        <v>123</v>
      </c>
      <c r="C120" s="5">
        <v>100</v>
      </c>
      <c r="D120" s="5">
        <v>0.2</v>
      </c>
      <c r="E120" s="5">
        <v>1.5</v>
      </c>
      <c r="F120" s="5">
        <v>10.1</v>
      </c>
      <c r="G120" s="5">
        <v>43</v>
      </c>
      <c r="H120" s="5">
        <v>145</v>
      </c>
    </row>
    <row r="121" spans="1:8" ht="15.75" thickBot="1" x14ac:dyDescent="0.3">
      <c r="A121" s="7" t="s">
        <v>34</v>
      </c>
      <c r="B121" s="23"/>
      <c r="C121" s="4">
        <f>SUM(C120)</f>
        <v>100</v>
      </c>
      <c r="D121" s="4">
        <f>SUM(D120)</f>
        <v>0.2</v>
      </c>
      <c r="E121" s="4">
        <f t="shared" ref="E121:G121" si="19">SUM(E120)</f>
        <v>1.5</v>
      </c>
      <c r="F121" s="4">
        <f t="shared" si="19"/>
        <v>10.1</v>
      </c>
      <c r="G121" s="4">
        <f t="shared" si="19"/>
        <v>43</v>
      </c>
      <c r="H121" s="2"/>
    </row>
    <row r="122" spans="1:8" ht="15.75" thickBot="1" x14ac:dyDescent="0.3">
      <c r="A122" s="7"/>
      <c r="B122" s="25"/>
      <c r="C122" s="5"/>
      <c r="D122" s="5"/>
      <c r="E122" s="5"/>
      <c r="F122" s="5"/>
      <c r="G122" s="5"/>
      <c r="H122" s="5"/>
    </row>
    <row r="123" spans="1:8" ht="15.75" thickBot="1" x14ac:dyDescent="0.3">
      <c r="A123" s="15" t="s">
        <v>40</v>
      </c>
      <c r="B123" s="25" t="s">
        <v>126</v>
      </c>
      <c r="C123" s="2">
        <v>60</v>
      </c>
      <c r="D123" s="2">
        <v>0.75</v>
      </c>
      <c r="E123" s="2">
        <v>0.56000000000000005</v>
      </c>
      <c r="F123" s="2">
        <v>6.97</v>
      </c>
      <c r="G123" s="2">
        <v>31.38</v>
      </c>
      <c r="H123" s="2">
        <v>41</v>
      </c>
    </row>
    <row r="124" spans="1:8" ht="15.75" thickBot="1" x14ac:dyDescent="0.3">
      <c r="A124" s="15"/>
      <c r="B124" s="36" t="s">
        <v>118</v>
      </c>
      <c r="C124" s="2">
        <v>200</v>
      </c>
      <c r="D124" s="2">
        <v>3.74</v>
      </c>
      <c r="E124" s="2">
        <v>2.7</v>
      </c>
      <c r="F124" s="2">
        <v>12.18</v>
      </c>
      <c r="G124" s="2">
        <v>162.82</v>
      </c>
      <c r="H124" s="2">
        <v>46</v>
      </c>
    </row>
    <row r="125" spans="1:8" ht="15.75" thickBot="1" x14ac:dyDescent="0.3">
      <c r="A125" s="15"/>
      <c r="B125" s="25" t="s">
        <v>77</v>
      </c>
      <c r="C125" s="5">
        <v>50</v>
      </c>
      <c r="D125" s="5">
        <v>6.06</v>
      </c>
      <c r="E125" s="5">
        <v>9.89</v>
      </c>
      <c r="F125" s="5">
        <v>1.54</v>
      </c>
      <c r="G125" s="5">
        <v>123.43</v>
      </c>
      <c r="H125" s="5">
        <v>277</v>
      </c>
    </row>
    <row r="126" spans="1:8" ht="15.75" thickBot="1" x14ac:dyDescent="0.3">
      <c r="A126" s="15"/>
      <c r="B126" s="25" t="s">
        <v>42</v>
      </c>
      <c r="C126" s="5">
        <v>150</v>
      </c>
      <c r="D126" s="5">
        <v>3.49</v>
      </c>
      <c r="E126" s="5">
        <v>6.8</v>
      </c>
      <c r="F126" s="5">
        <v>14.7</v>
      </c>
      <c r="G126" s="5">
        <v>137</v>
      </c>
      <c r="H126" s="5">
        <v>104</v>
      </c>
    </row>
    <row r="127" spans="1:8" ht="15.75" thickBot="1" x14ac:dyDescent="0.3">
      <c r="A127" s="15"/>
      <c r="B127" s="23" t="s">
        <v>100</v>
      </c>
      <c r="C127" s="2">
        <v>180</v>
      </c>
      <c r="D127" s="2">
        <v>0.61</v>
      </c>
      <c r="E127" s="2">
        <v>0.25</v>
      </c>
      <c r="F127" s="2">
        <v>17.079999999999998</v>
      </c>
      <c r="G127" s="2">
        <v>73.209999999999994</v>
      </c>
      <c r="H127" s="2">
        <v>398</v>
      </c>
    </row>
    <row r="128" spans="1:8" ht="15.75" thickBot="1" x14ac:dyDescent="0.3">
      <c r="A128" s="15"/>
      <c r="B128" s="23" t="s">
        <v>17</v>
      </c>
      <c r="C128" s="2">
        <v>30</v>
      </c>
      <c r="D128" s="2">
        <v>1.23</v>
      </c>
      <c r="E128" s="2">
        <v>0.43</v>
      </c>
      <c r="F128" s="2">
        <v>8.3699999999999992</v>
      </c>
      <c r="G128" s="2">
        <v>42.89</v>
      </c>
      <c r="H128" s="2">
        <v>147</v>
      </c>
    </row>
    <row r="129" spans="1:8" ht="15.75" thickBot="1" x14ac:dyDescent="0.3">
      <c r="A129" s="15"/>
      <c r="B129" s="23" t="s">
        <v>18</v>
      </c>
      <c r="C129" s="2">
        <v>50</v>
      </c>
      <c r="D129" s="2">
        <v>3</v>
      </c>
      <c r="E129" s="2">
        <v>0.5</v>
      </c>
      <c r="F129" s="2">
        <v>22.17</v>
      </c>
      <c r="G129" s="2">
        <v>94.5</v>
      </c>
      <c r="H129" s="2">
        <v>148</v>
      </c>
    </row>
    <row r="130" spans="1:8" ht="15.75" thickBot="1" x14ac:dyDescent="0.3">
      <c r="A130" s="3" t="s">
        <v>12</v>
      </c>
      <c r="B130" s="24"/>
      <c r="C130" s="4">
        <f>SUM(C123:C129)</f>
        <v>720</v>
      </c>
      <c r="D130" s="4">
        <f>SUM(D123:D129)</f>
        <v>18.880000000000003</v>
      </c>
      <c r="E130" s="4">
        <f t="shared" ref="E130:G130" si="20">SUM(E123:E129)</f>
        <v>21.13</v>
      </c>
      <c r="F130" s="4">
        <f t="shared" si="20"/>
        <v>83.009999999999991</v>
      </c>
      <c r="G130" s="4">
        <f t="shared" si="20"/>
        <v>665.23</v>
      </c>
      <c r="H130" s="4"/>
    </row>
    <row r="131" spans="1:8" ht="15.75" thickBot="1" x14ac:dyDescent="0.3">
      <c r="A131" s="3"/>
      <c r="B131" s="24"/>
      <c r="C131" s="4"/>
      <c r="D131" s="4"/>
      <c r="E131" s="4"/>
      <c r="F131" s="4"/>
      <c r="G131" s="4"/>
      <c r="H131" s="4"/>
    </row>
    <row r="132" spans="1:8" ht="15.75" thickBot="1" x14ac:dyDescent="0.3">
      <c r="A132" s="15" t="s">
        <v>19</v>
      </c>
      <c r="B132" s="25" t="s">
        <v>85</v>
      </c>
      <c r="C132" s="2">
        <v>250</v>
      </c>
      <c r="D132" s="2">
        <v>0.57999999999999996</v>
      </c>
      <c r="E132" s="2">
        <v>0</v>
      </c>
      <c r="F132" s="2">
        <v>61.5</v>
      </c>
      <c r="G132" s="2">
        <v>251.25</v>
      </c>
      <c r="H132" s="2">
        <v>401</v>
      </c>
    </row>
    <row r="133" spans="1:8" ht="15.75" thickBot="1" x14ac:dyDescent="0.3">
      <c r="A133" s="3" t="s">
        <v>12</v>
      </c>
      <c r="B133" s="24"/>
      <c r="C133" s="4">
        <f t="shared" ref="C133:G133" si="21">SUM(C132:C132)</f>
        <v>250</v>
      </c>
      <c r="D133" s="4">
        <f>SUM(D132:D132)</f>
        <v>0.57999999999999996</v>
      </c>
      <c r="E133" s="4">
        <f t="shared" si="21"/>
        <v>0</v>
      </c>
      <c r="F133" s="4">
        <f t="shared" si="21"/>
        <v>61.5</v>
      </c>
      <c r="G133" s="4">
        <f t="shared" si="21"/>
        <v>251.25</v>
      </c>
      <c r="H133" s="2"/>
    </row>
    <row r="134" spans="1:8" ht="15.75" thickBot="1" x14ac:dyDescent="0.3">
      <c r="A134" s="7"/>
      <c r="B134" s="25"/>
      <c r="C134" s="5"/>
      <c r="D134" s="5"/>
      <c r="E134" s="5"/>
      <c r="F134" s="5"/>
      <c r="G134" s="5"/>
      <c r="H134" s="5"/>
    </row>
    <row r="135" spans="1:8" ht="15.75" thickBot="1" x14ac:dyDescent="0.3">
      <c r="A135" s="7" t="s">
        <v>22</v>
      </c>
    </row>
    <row r="136" spans="1:8" ht="15.75" thickBot="1" x14ac:dyDescent="0.3">
      <c r="A136" s="13"/>
      <c r="B136" s="42" t="s">
        <v>130</v>
      </c>
      <c r="C136" s="43">
        <v>220</v>
      </c>
      <c r="D136" s="43">
        <v>7.68</v>
      </c>
      <c r="E136" s="43">
        <v>15.46</v>
      </c>
      <c r="F136" s="43">
        <v>27.5</v>
      </c>
      <c r="G136" s="43">
        <v>284.62</v>
      </c>
      <c r="H136" s="43">
        <v>66</v>
      </c>
    </row>
    <row r="137" spans="1:8" ht="15.75" thickBot="1" x14ac:dyDescent="0.3">
      <c r="A137" s="7"/>
      <c r="B137" s="25" t="s">
        <v>39</v>
      </c>
      <c r="C137" s="2">
        <v>200</v>
      </c>
      <c r="D137" s="2">
        <v>10.8</v>
      </c>
      <c r="E137" s="2">
        <v>2.75</v>
      </c>
      <c r="F137" s="2">
        <v>11.7</v>
      </c>
      <c r="G137" s="2">
        <v>44.35</v>
      </c>
      <c r="H137" s="2">
        <v>136</v>
      </c>
    </row>
    <row r="138" spans="1:8" ht="15.75" thickBot="1" x14ac:dyDescent="0.3">
      <c r="A138" s="7"/>
      <c r="B138" s="23" t="s">
        <v>17</v>
      </c>
      <c r="C138" s="2">
        <v>30</v>
      </c>
      <c r="D138" s="2">
        <v>1.23</v>
      </c>
      <c r="E138" s="2">
        <v>0.43</v>
      </c>
      <c r="F138" s="2">
        <v>8.3699999999999992</v>
      </c>
      <c r="G138" s="2">
        <v>42.89</v>
      </c>
      <c r="H138" s="2">
        <v>147</v>
      </c>
    </row>
    <row r="139" spans="1:8" ht="15.75" thickBot="1" x14ac:dyDescent="0.3">
      <c r="A139" s="8" t="s">
        <v>12</v>
      </c>
      <c r="B139" s="27"/>
      <c r="C139" s="6">
        <f t="shared" ref="C139:G139" si="22">SUM(C136:C138)</f>
        <v>450</v>
      </c>
      <c r="D139" s="6">
        <f>SUM(D136:D138)</f>
        <v>19.71</v>
      </c>
      <c r="E139" s="6">
        <f t="shared" si="22"/>
        <v>18.64</v>
      </c>
      <c r="F139" s="6">
        <f t="shared" si="22"/>
        <v>47.57</v>
      </c>
      <c r="G139" s="6">
        <f t="shared" si="22"/>
        <v>371.86</v>
      </c>
      <c r="H139" s="5"/>
    </row>
    <row r="140" spans="1:8" ht="15.75" thickBot="1" x14ac:dyDescent="0.3">
      <c r="A140" s="8"/>
      <c r="B140" s="27"/>
      <c r="C140" s="6"/>
      <c r="D140" s="6"/>
      <c r="E140" s="6"/>
      <c r="F140" s="6"/>
      <c r="G140" s="6"/>
      <c r="H140" s="5"/>
    </row>
    <row r="141" spans="1:8" ht="15.75" thickBot="1" x14ac:dyDescent="0.3">
      <c r="A141" s="8" t="s">
        <v>25</v>
      </c>
      <c r="B141" s="6"/>
      <c r="C141" s="6">
        <f t="shared" ref="C141:G141" si="23">SUM(C118,C121,C130,C133,C139)</f>
        <v>1959</v>
      </c>
      <c r="D141" s="6">
        <f>SUM(D118,D121,D130,D133,D139)</f>
        <v>55.47</v>
      </c>
      <c r="E141" s="6">
        <f>SUM(E118,E121,E130,E133,E139)</f>
        <v>60.94</v>
      </c>
      <c r="F141" s="6">
        <f t="shared" si="23"/>
        <v>261.62</v>
      </c>
      <c r="G141" s="6">
        <f t="shared" si="23"/>
        <v>1805.96</v>
      </c>
      <c r="H141" s="5"/>
    </row>
    <row r="142" spans="1:8" ht="19.5" thickBot="1" x14ac:dyDescent="0.3">
      <c r="A142" s="46" t="s">
        <v>56</v>
      </c>
      <c r="B142" s="46"/>
      <c r="C142" s="46"/>
      <c r="D142" s="46"/>
      <c r="E142" s="46"/>
      <c r="F142" s="46"/>
      <c r="G142" s="46"/>
      <c r="H142" s="46"/>
    </row>
    <row r="143" spans="1:8" ht="15.75" thickBot="1" x14ac:dyDescent="0.3">
      <c r="A143" s="10" t="s">
        <v>9</v>
      </c>
      <c r="B143" s="28" t="s">
        <v>86</v>
      </c>
      <c r="C143" s="20">
        <v>200</v>
      </c>
      <c r="D143" s="20">
        <v>9.08</v>
      </c>
      <c r="E143" s="20">
        <v>10.36</v>
      </c>
      <c r="F143" s="20">
        <v>40.18</v>
      </c>
      <c r="G143" s="20">
        <v>289.98</v>
      </c>
      <c r="H143" s="20">
        <v>189</v>
      </c>
    </row>
    <row r="144" spans="1:8" ht="15.75" thickBot="1" x14ac:dyDescent="0.3">
      <c r="A144" s="7"/>
      <c r="B144" s="23" t="s">
        <v>10</v>
      </c>
      <c r="C144" s="2">
        <v>200</v>
      </c>
      <c r="D144" s="2">
        <v>4.58</v>
      </c>
      <c r="E144" s="2">
        <v>5.04</v>
      </c>
      <c r="F144" s="2">
        <v>21.5</v>
      </c>
      <c r="G144" s="2">
        <v>145.34</v>
      </c>
      <c r="H144" s="2">
        <v>130</v>
      </c>
    </row>
    <row r="145" spans="1:8" ht="15.75" thickBot="1" x14ac:dyDescent="0.3">
      <c r="A145" s="7"/>
      <c r="B145" s="23" t="s">
        <v>120</v>
      </c>
      <c r="C145" s="12" t="s">
        <v>121</v>
      </c>
      <c r="D145" s="2">
        <v>1.23</v>
      </c>
      <c r="E145" s="2">
        <v>0.43</v>
      </c>
      <c r="F145" s="2">
        <v>8.3699999999999992</v>
      </c>
      <c r="G145" s="2">
        <v>42.89</v>
      </c>
      <c r="H145" s="2">
        <v>147</v>
      </c>
    </row>
    <row r="146" spans="1:8" ht="15.75" thickBot="1" x14ac:dyDescent="0.3">
      <c r="A146" s="8" t="s">
        <v>12</v>
      </c>
      <c r="B146" s="27"/>
      <c r="C146" s="6">
        <v>425</v>
      </c>
      <c r="D146" s="6">
        <f>SUM(D143:D145)</f>
        <v>14.89</v>
      </c>
      <c r="E146" s="6">
        <f t="shared" ref="E146:G146" si="24">SUM(E143:E145)</f>
        <v>15.829999999999998</v>
      </c>
      <c r="F146" s="6">
        <f t="shared" si="24"/>
        <v>70.05</v>
      </c>
      <c r="G146" s="6">
        <f t="shared" si="24"/>
        <v>478.21000000000004</v>
      </c>
      <c r="H146" s="5"/>
    </row>
    <row r="147" spans="1:8" ht="15.75" thickBot="1" x14ac:dyDescent="0.3">
      <c r="A147" s="7"/>
      <c r="B147" s="25"/>
      <c r="C147" s="5"/>
      <c r="D147" s="5"/>
      <c r="E147" s="5"/>
      <c r="F147" s="5"/>
      <c r="G147" s="5"/>
      <c r="H147" s="5"/>
    </row>
    <row r="148" spans="1:8" ht="15.75" thickBot="1" x14ac:dyDescent="0.3">
      <c r="A148" s="7" t="s">
        <v>41</v>
      </c>
      <c r="B148" s="23" t="s">
        <v>37</v>
      </c>
      <c r="C148" s="2">
        <v>180</v>
      </c>
      <c r="D148" s="2">
        <v>1.49</v>
      </c>
      <c r="E148" s="2">
        <v>7.0000000000000007E-2</v>
      </c>
      <c r="F148" s="2">
        <v>29.68</v>
      </c>
      <c r="G148" s="2">
        <v>129.12</v>
      </c>
      <c r="H148" s="2">
        <v>556</v>
      </c>
    </row>
    <row r="149" spans="1:8" ht="15.75" thickBot="1" x14ac:dyDescent="0.3">
      <c r="A149" s="8" t="s">
        <v>12</v>
      </c>
      <c r="B149" s="23"/>
      <c r="C149" s="4">
        <f>SUM(C148)</f>
        <v>180</v>
      </c>
      <c r="D149" s="4">
        <f t="shared" ref="D149:G149" si="25">SUM(D148)</f>
        <v>1.49</v>
      </c>
      <c r="E149" s="4">
        <f t="shared" si="25"/>
        <v>7.0000000000000007E-2</v>
      </c>
      <c r="F149" s="4">
        <f t="shared" si="25"/>
        <v>29.68</v>
      </c>
      <c r="G149" s="4">
        <f t="shared" si="25"/>
        <v>129.12</v>
      </c>
      <c r="H149" s="2"/>
    </row>
    <row r="150" spans="1:8" ht="15.75" thickBot="1" x14ac:dyDescent="0.3">
      <c r="A150" s="7"/>
      <c r="B150" s="25"/>
      <c r="C150" s="5"/>
      <c r="D150" s="5"/>
      <c r="E150" s="5"/>
      <c r="F150" s="5"/>
      <c r="G150" s="5"/>
      <c r="H150" s="5"/>
    </row>
    <row r="151" spans="1:8" ht="15.75" thickBot="1" x14ac:dyDescent="0.3">
      <c r="A151" s="7" t="s">
        <v>15</v>
      </c>
      <c r="B151" s="32" t="s">
        <v>127</v>
      </c>
      <c r="C151" s="2">
        <v>60</v>
      </c>
      <c r="D151" s="2">
        <v>0.8</v>
      </c>
      <c r="E151" s="2">
        <v>3.2</v>
      </c>
      <c r="F151" s="2">
        <v>9.1999999999999993</v>
      </c>
      <c r="G151" s="2">
        <v>67</v>
      </c>
      <c r="H151" s="2">
        <v>18</v>
      </c>
    </row>
    <row r="152" spans="1:8" ht="15.75" thickBot="1" x14ac:dyDescent="0.3">
      <c r="A152" s="7"/>
      <c r="B152" s="32" t="s">
        <v>63</v>
      </c>
      <c r="C152" s="2">
        <v>200</v>
      </c>
      <c r="D152" s="2">
        <v>5.72</v>
      </c>
      <c r="E152" s="2">
        <v>6.48</v>
      </c>
      <c r="F152" s="2">
        <v>16.12</v>
      </c>
      <c r="G152" s="2">
        <v>101.88</v>
      </c>
      <c r="H152" s="2">
        <v>37</v>
      </c>
    </row>
    <row r="153" spans="1:8" ht="30.75" thickBot="1" x14ac:dyDescent="0.3">
      <c r="A153" s="7"/>
      <c r="B153" s="32" t="s">
        <v>94</v>
      </c>
      <c r="C153" s="2">
        <v>200</v>
      </c>
      <c r="D153" s="2">
        <v>10.62</v>
      </c>
      <c r="E153" s="2">
        <v>10.86</v>
      </c>
      <c r="F153" s="2">
        <v>19.399999999999999</v>
      </c>
      <c r="G153" s="2">
        <v>243.73</v>
      </c>
      <c r="H153" s="2">
        <v>96</v>
      </c>
    </row>
    <row r="154" spans="1:8" ht="15.75" thickBot="1" x14ac:dyDescent="0.3">
      <c r="A154" s="7"/>
      <c r="B154" s="23" t="s">
        <v>16</v>
      </c>
      <c r="C154" s="2">
        <v>200</v>
      </c>
      <c r="D154" s="2">
        <v>1.04</v>
      </c>
      <c r="E154" s="2">
        <v>0</v>
      </c>
      <c r="F154" s="2">
        <v>26.96</v>
      </c>
      <c r="G154" s="2">
        <v>107.44</v>
      </c>
      <c r="H154" s="2">
        <v>126</v>
      </c>
    </row>
    <row r="155" spans="1:8" ht="15.75" thickBot="1" x14ac:dyDescent="0.3">
      <c r="A155" s="7"/>
      <c r="B155" s="23" t="s">
        <v>17</v>
      </c>
      <c r="C155" s="2">
        <v>30</v>
      </c>
      <c r="D155" s="2">
        <v>1.23</v>
      </c>
      <c r="E155" s="2">
        <v>0.43</v>
      </c>
      <c r="F155" s="2">
        <v>8.3699999999999992</v>
      </c>
      <c r="G155" s="2">
        <v>42.89</v>
      </c>
      <c r="H155" s="2">
        <v>147</v>
      </c>
    </row>
    <row r="156" spans="1:8" ht="15.75" thickBot="1" x14ac:dyDescent="0.3">
      <c r="A156" s="7"/>
      <c r="B156" s="23" t="s">
        <v>18</v>
      </c>
      <c r="C156" s="2">
        <v>50</v>
      </c>
      <c r="D156" s="2">
        <v>3</v>
      </c>
      <c r="E156" s="2">
        <v>0.5</v>
      </c>
      <c r="F156" s="2">
        <v>22.17</v>
      </c>
      <c r="G156" s="2">
        <v>94.5</v>
      </c>
      <c r="H156" s="2">
        <v>148</v>
      </c>
    </row>
    <row r="157" spans="1:8" ht="15.75" thickBot="1" x14ac:dyDescent="0.3">
      <c r="A157" s="8" t="s">
        <v>12</v>
      </c>
      <c r="B157" s="27"/>
      <c r="C157" s="6">
        <f>SUM(C151:C156)</f>
        <v>740</v>
      </c>
      <c r="D157" s="6">
        <f>SUM(D151:D156)</f>
        <v>22.41</v>
      </c>
      <c r="E157" s="6">
        <f t="shared" ref="E157:G157" si="26">SUM(E151:E156)</f>
        <v>21.47</v>
      </c>
      <c r="F157" s="6">
        <f t="shared" si="26"/>
        <v>102.22000000000001</v>
      </c>
      <c r="G157" s="6">
        <f t="shared" si="26"/>
        <v>657.43999999999994</v>
      </c>
      <c r="H157" s="5"/>
    </row>
    <row r="158" spans="1:8" ht="15.75" thickBot="1" x14ac:dyDescent="0.3">
      <c r="A158" s="7"/>
      <c r="B158" s="25"/>
      <c r="C158" s="5"/>
      <c r="D158" s="5"/>
      <c r="E158" s="5"/>
      <c r="F158" s="5"/>
      <c r="G158" s="5"/>
      <c r="H158" s="5"/>
    </row>
    <row r="159" spans="1:8" ht="15.75" thickBot="1" x14ac:dyDescent="0.3">
      <c r="A159" s="7" t="s">
        <v>19</v>
      </c>
      <c r="B159" s="23" t="s">
        <v>20</v>
      </c>
      <c r="C159" s="2">
        <v>90</v>
      </c>
      <c r="D159" s="2">
        <v>6.7</v>
      </c>
      <c r="E159" s="2">
        <v>10.81</v>
      </c>
      <c r="F159" s="2">
        <v>43</v>
      </c>
      <c r="G159" s="2">
        <v>260</v>
      </c>
      <c r="H159" s="2">
        <v>186</v>
      </c>
    </row>
    <row r="160" spans="1:8" ht="15.75" thickBot="1" x14ac:dyDescent="0.3">
      <c r="A160" s="7"/>
      <c r="B160" s="23" t="s">
        <v>78</v>
      </c>
      <c r="C160" s="2">
        <v>200</v>
      </c>
      <c r="D160" s="2">
        <v>0.12</v>
      </c>
      <c r="E160" s="2">
        <v>0</v>
      </c>
      <c r="F160" s="2">
        <v>24.9</v>
      </c>
      <c r="G160" s="2">
        <v>97.32</v>
      </c>
      <c r="H160" s="2">
        <v>546</v>
      </c>
    </row>
    <row r="161" spans="1:8" ht="15.75" thickBot="1" x14ac:dyDescent="0.3">
      <c r="A161" s="8" t="s">
        <v>12</v>
      </c>
      <c r="B161" s="27"/>
      <c r="C161" s="6">
        <f>SUM(C159:C160)</f>
        <v>290</v>
      </c>
      <c r="D161" s="6">
        <f>SUM(D159:D160)</f>
        <v>6.82</v>
      </c>
      <c r="E161" s="6">
        <f t="shared" ref="E161:G161" si="27">SUM(E159:E160)</f>
        <v>10.81</v>
      </c>
      <c r="F161" s="6">
        <f>SUM(F159:F160)</f>
        <v>67.900000000000006</v>
      </c>
      <c r="G161" s="6">
        <f t="shared" si="27"/>
        <v>357.32</v>
      </c>
      <c r="H161" s="5"/>
    </row>
    <row r="162" spans="1:8" ht="15.75" thickBot="1" x14ac:dyDescent="0.3">
      <c r="A162" s="7"/>
      <c r="B162" s="25"/>
      <c r="C162" s="5"/>
      <c r="D162" s="5"/>
      <c r="E162" s="5"/>
      <c r="F162" s="5"/>
      <c r="G162" s="5"/>
      <c r="H162" s="5"/>
    </row>
    <row r="163" spans="1:8" ht="15.75" thickBot="1" x14ac:dyDescent="0.3">
      <c r="A163" s="8" t="s">
        <v>22</v>
      </c>
      <c r="B163" s="25" t="s">
        <v>114</v>
      </c>
      <c r="C163" s="2">
        <v>220</v>
      </c>
      <c r="D163" s="2">
        <v>8.9499999999999993</v>
      </c>
      <c r="E163" s="2">
        <v>8.2899999999999991</v>
      </c>
      <c r="F163" s="2">
        <v>14.65</v>
      </c>
      <c r="G163" s="2">
        <v>132.75</v>
      </c>
      <c r="H163" s="2">
        <v>44</v>
      </c>
    </row>
    <row r="164" spans="1:8" ht="15.75" thickBot="1" x14ac:dyDescent="0.3">
      <c r="A164" s="7"/>
      <c r="B164" s="36" t="s">
        <v>80</v>
      </c>
      <c r="C164" s="2">
        <v>200</v>
      </c>
      <c r="D164" s="2">
        <v>3.12</v>
      </c>
      <c r="E164" s="2">
        <v>3.24</v>
      </c>
      <c r="F164" s="2">
        <v>17.7</v>
      </c>
      <c r="G164" s="2">
        <v>109.28</v>
      </c>
      <c r="H164" s="2">
        <v>138</v>
      </c>
    </row>
    <row r="165" spans="1:8" ht="15.75" thickBot="1" x14ac:dyDescent="0.3">
      <c r="A165" s="7"/>
      <c r="B165" s="25" t="s">
        <v>17</v>
      </c>
      <c r="C165" s="2">
        <v>30</v>
      </c>
      <c r="D165" s="2">
        <v>1.23</v>
      </c>
      <c r="E165" s="2">
        <v>0.43</v>
      </c>
      <c r="F165" s="2">
        <v>8.3699999999999992</v>
      </c>
      <c r="G165" s="2">
        <v>42.89</v>
      </c>
      <c r="H165" s="2">
        <v>147</v>
      </c>
    </row>
    <row r="166" spans="1:8" ht="15.75" thickBot="1" x14ac:dyDescent="0.3">
      <c r="A166" s="8" t="s">
        <v>12</v>
      </c>
      <c r="B166" s="27"/>
      <c r="C166" s="6">
        <f t="shared" ref="C166:G166" si="28">SUM(C163:C165)</f>
        <v>450</v>
      </c>
      <c r="D166" s="6">
        <f t="shared" si="28"/>
        <v>13.3</v>
      </c>
      <c r="E166" s="6">
        <f t="shared" si="28"/>
        <v>11.959999999999999</v>
      </c>
      <c r="F166" s="6">
        <f t="shared" si="28"/>
        <v>40.72</v>
      </c>
      <c r="G166" s="6">
        <f t="shared" si="28"/>
        <v>284.92</v>
      </c>
      <c r="H166" s="5"/>
    </row>
    <row r="167" spans="1:8" ht="15.75" thickBot="1" x14ac:dyDescent="0.3">
      <c r="A167" s="8"/>
      <c r="B167" s="27"/>
      <c r="C167" s="6"/>
      <c r="D167" s="6"/>
      <c r="E167" s="6"/>
      <c r="F167" s="6"/>
      <c r="G167" s="6"/>
      <c r="H167" s="5"/>
    </row>
    <row r="168" spans="1:8" ht="15.75" thickBot="1" x14ac:dyDescent="0.3">
      <c r="A168" s="8" t="s">
        <v>25</v>
      </c>
      <c r="B168" s="27"/>
      <c r="C168" s="6">
        <f t="shared" ref="C168:G168" si="29">SUM(C146,C149,C157,C161,C166)</f>
        <v>2085</v>
      </c>
      <c r="D168" s="6">
        <f t="shared" si="29"/>
        <v>58.91</v>
      </c>
      <c r="E168" s="6">
        <f t="shared" si="29"/>
        <v>60.14</v>
      </c>
      <c r="F168" s="6">
        <f t="shared" si="29"/>
        <v>310.57000000000005</v>
      </c>
      <c r="G168" s="6">
        <f t="shared" si="29"/>
        <v>1907.01</v>
      </c>
      <c r="H168" s="5"/>
    </row>
    <row r="169" spans="1:8" ht="19.5" thickBot="1" x14ac:dyDescent="0.3">
      <c r="A169" s="46" t="s">
        <v>57</v>
      </c>
      <c r="B169" s="46"/>
      <c r="C169" s="46"/>
      <c r="D169" s="46"/>
      <c r="E169" s="46"/>
      <c r="F169" s="46"/>
      <c r="G169" s="46"/>
      <c r="H169" s="46"/>
    </row>
    <row r="170" spans="1:8" ht="15.75" thickBot="1" x14ac:dyDescent="0.3">
      <c r="A170" s="10" t="s">
        <v>9</v>
      </c>
      <c r="B170" s="26" t="s">
        <v>87</v>
      </c>
      <c r="C170" s="21">
        <v>200</v>
      </c>
      <c r="D170" s="21">
        <v>4.66</v>
      </c>
      <c r="E170" s="21">
        <v>0.68</v>
      </c>
      <c r="F170" s="21">
        <v>1.66</v>
      </c>
      <c r="G170" s="21">
        <v>189.2</v>
      </c>
      <c r="H170" s="21">
        <v>311</v>
      </c>
    </row>
    <row r="171" spans="1:8" ht="15.75" thickBot="1" x14ac:dyDescent="0.3">
      <c r="A171" s="7"/>
      <c r="B171" s="25" t="s">
        <v>66</v>
      </c>
      <c r="C171" s="2">
        <v>200</v>
      </c>
      <c r="D171" s="2">
        <v>2.2400000000000002</v>
      </c>
      <c r="E171" s="2">
        <v>2.1</v>
      </c>
      <c r="F171" s="2">
        <v>22.48</v>
      </c>
      <c r="G171" s="2">
        <v>118.84</v>
      </c>
      <c r="H171" s="2">
        <v>359</v>
      </c>
    </row>
    <row r="172" spans="1:8" ht="30.75" thickBot="1" x14ac:dyDescent="0.3">
      <c r="A172" s="7"/>
      <c r="B172" s="25" t="s">
        <v>11</v>
      </c>
      <c r="C172" s="12" t="s">
        <v>105</v>
      </c>
      <c r="D172" s="2">
        <v>1.96</v>
      </c>
      <c r="E172" s="2">
        <v>6.04</v>
      </c>
      <c r="F172" s="2">
        <v>11.7</v>
      </c>
      <c r="G172" s="2">
        <v>108.8</v>
      </c>
      <c r="H172" s="2">
        <v>1</v>
      </c>
    </row>
    <row r="173" spans="1:8" ht="15.75" thickBot="1" x14ac:dyDescent="0.3">
      <c r="A173" s="8" t="s">
        <v>12</v>
      </c>
      <c r="B173" s="27"/>
      <c r="C173" s="6">
        <v>432</v>
      </c>
      <c r="D173" s="6">
        <f>SUM(D170:D172)</f>
        <v>8.86</v>
      </c>
      <c r="E173" s="6">
        <f t="shared" ref="E173:G173" si="30">SUM(E170:E172)</f>
        <v>8.82</v>
      </c>
      <c r="F173" s="6">
        <f t="shared" si="30"/>
        <v>35.840000000000003</v>
      </c>
      <c r="G173" s="6">
        <f t="shared" si="30"/>
        <v>416.84</v>
      </c>
      <c r="H173" s="5"/>
    </row>
    <row r="174" spans="1:8" ht="15.75" thickBot="1" x14ac:dyDescent="0.3">
      <c r="A174" s="7"/>
      <c r="B174" s="25"/>
      <c r="C174" s="5"/>
      <c r="D174" s="5"/>
      <c r="E174" s="5"/>
      <c r="F174" s="5"/>
      <c r="G174" s="5"/>
      <c r="H174" s="5"/>
    </row>
    <row r="175" spans="1:8" ht="15.75" thickBot="1" x14ac:dyDescent="0.3">
      <c r="A175" s="7" t="s">
        <v>13</v>
      </c>
      <c r="B175" s="23" t="s">
        <v>14</v>
      </c>
      <c r="C175" s="2">
        <v>200</v>
      </c>
      <c r="D175" s="2">
        <v>1</v>
      </c>
      <c r="E175" s="2">
        <v>0</v>
      </c>
      <c r="F175" s="2">
        <v>20.2</v>
      </c>
      <c r="G175" s="2">
        <v>85.34</v>
      </c>
      <c r="H175" s="2">
        <v>399</v>
      </c>
    </row>
    <row r="176" spans="1:8" ht="15.75" thickBot="1" x14ac:dyDescent="0.3">
      <c r="A176" s="8" t="s">
        <v>21</v>
      </c>
      <c r="B176" s="25"/>
      <c r="C176" s="6">
        <f>SUM(C175)</f>
        <v>200</v>
      </c>
      <c r="D176" s="6">
        <f t="shared" ref="D176:G176" si="31">SUM(D175)</f>
        <v>1</v>
      </c>
      <c r="E176" s="6">
        <f t="shared" si="31"/>
        <v>0</v>
      </c>
      <c r="F176" s="6">
        <f t="shared" si="31"/>
        <v>20.2</v>
      </c>
      <c r="G176" s="6">
        <f t="shared" si="31"/>
        <v>85.34</v>
      </c>
      <c r="H176" s="5"/>
    </row>
    <row r="177" spans="1:8" ht="15.75" thickBot="1" x14ac:dyDescent="0.3">
      <c r="A177" s="7"/>
      <c r="B177" s="25"/>
      <c r="C177" s="5"/>
      <c r="D177" s="5"/>
      <c r="E177" s="5"/>
      <c r="F177" s="5"/>
      <c r="G177" s="5"/>
      <c r="H177" s="5"/>
    </row>
    <row r="178" spans="1:8" ht="15.75" thickBot="1" x14ac:dyDescent="0.3">
      <c r="A178" s="7" t="s">
        <v>15</v>
      </c>
      <c r="B178" s="36" t="s">
        <v>128</v>
      </c>
      <c r="C178" s="5">
        <v>50</v>
      </c>
      <c r="D178" s="5">
        <v>0.53</v>
      </c>
      <c r="E178" s="5">
        <v>2.4700000000000002</v>
      </c>
      <c r="F178" s="5">
        <v>3.12</v>
      </c>
      <c r="G178" s="5">
        <v>36.840000000000003</v>
      </c>
      <c r="H178" s="5">
        <v>11</v>
      </c>
    </row>
    <row r="179" spans="1:8" ht="15.75" thickBot="1" x14ac:dyDescent="0.3">
      <c r="A179" s="7"/>
      <c r="B179" s="25" t="s">
        <v>103</v>
      </c>
      <c r="C179" s="5">
        <v>150</v>
      </c>
      <c r="D179" s="5">
        <v>3.82</v>
      </c>
      <c r="E179" s="5">
        <v>8.06</v>
      </c>
      <c r="F179" s="5">
        <v>12.37</v>
      </c>
      <c r="G179" s="5">
        <v>143.63999999999999</v>
      </c>
      <c r="H179" s="5">
        <v>50</v>
      </c>
    </row>
    <row r="180" spans="1:8" ht="15.75" thickBot="1" x14ac:dyDescent="0.3">
      <c r="A180" s="7"/>
      <c r="B180" s="25" t="s">
        <v>132</v>
      </c>
      <c r="C180" s="5">
        <v>80</v>
      </c>
      <c r="D180" s="5">
        <v>11.85</v>
      </c>
      <c r="E180" s="5">
        <v>12.34</v>
      </c>
      <c r="F180" s="5">
        <v>7.94</v>
      </c>
      <c r="G180" s="5">
        <v>190.67</v>
      </c>
      <c r="H180" s="5">
        <v>306</v>
      </c>
    </row>
    <row r="181" spans="1:8" ht="15.75" thickBot="1" x14ac:dyDescent="0.3">
      <c r="A181" s="7"/>
      <c r="B181" s="36" t="s">
        <v>64</v>
      </c>
      <c r="C181" s="5">
        <v>200</v>
      </c>
      <c r="D181" s="5">
        <v>1.76</v>
      </c>
      <c r="E181" s="5">
        <v>4.0599999999999996</v>
      </c>
      <c r="F181" s="5">
        <v>9.5399999999999991</v>
      </c>
      <c r="G181" s="5">
        <v>81.8</v>
      </c>
      <c r="H181" s="5">
        <v>86.117999999999995</v>
      </c>
    </row>
    <row r="182" spans="1:8" ht="30.75" thickBot="1" x14ac:dyDescent="0.3">
      <c r="A182" s="7"/>
      <c r="B182" s="32" t="s">
        <v>110</v>
      </c>
      <c r="C182" s="2">
        <v>200</v>
      </c>
      <c r="D182" s="2">
        <v>7.76</v>
      </c>
      <c r="E182" s="2">
        <v>7.76</v>
      </c>
      <c r="F182" s="2">
        <v>17.86</v>
      </c>
      <c r="G182" s="2">
        <v>69.38</v>
      </c>
      <c r="H182" s="2">
        <v>128</v>
      </c>
    </row>
    <row r="183" spans="1:8" ht="15.75" thickBot="1" x14ac:dyDescent="0.3">
      <c r="A183" s="7"/>
      <c r="B183" s="23" t="s">
        <v>17</v>
      </c>
      <c r="C183" s="2">
        <v>30</v>
      </c>
      <c r="D183" s="2">
        <v>1.23</v>
      </c>
      <c r="E183" s="2">
        <v>0.43</v>
      </c>
      <c r="F183" s="2">
        <v>8.3699999999999992</v>
      </c>
      <c r="G183" s="2">
        <v>42.89</v>
      </c>
      <c r="H183" s="2">
        <v>147</v>
      </c>
    </row>
    <row r="184" spans="1:8" ht="15.75" thickBot="1" x14ac:dyDescent="0.3">
      <c r="A184" s="7"/>
      <c r="B184" s="23" t="s">
        <v>18</v>
      </c>
      <c r="C184" s="2">
        <v>50</v>
      </c>
      <c r="D184" s="2">
        <v>3</v>
      </c>
      <c r="E184" s="2">
        <v>0.5</v>
      </c>
      <c r="F184" s="2">
        <v>22.17</v>
      </c>
      <c r="G184" s="2">
        <v>94.5</v>
      </c>
      <c r="H184" s="2">
        <v>148</v>
      </c>
    </row>
    <row r="185" spans="1:8" ht="15.75" thickBot="1" x14ac:dyDescent="0.3">
      <c r="A185" s="8" t="s">
        <v>12</v>
      </c>
      <c r="B185" s="27"/>
      <c r="C185" s="6">
        <f>SUM(C178:C184)</f>
        <v>760</v>
      </c>
      <c r="D185" s="6">
        <f>SUM(D178:D184)</f>
        <v>29.95</v>
      </c>
      <c r="E185" s="6">
        <f t="shared" ref="E185:G185" si="32">SUM(E178:E184)</f>
        <v>35.619999999999997</v>
      </c>
      <c r="F185" s="6">
        <f t="shared" si="32"/>
        <v>81.37</v>
      </c>
      <c r="G185" s="6">
        <f t="shared" si="32"/>
        <v>659.71999999999991</v>
      </c>
      <c r="H185" s="5"/>
    </row>
    <row r="186" spans="1:8" ht="15.75" thickBot="1" x14ac:dyDescent="0.3">
      <c r="A186" s="7"/>
      <c r="B186" s="25"/>
      <c r="C186" s="5"/>
      <c r="D186" s="5"/>
      <c r="E186" s="5"/>
      <c r="F186" s="5"/>
      <c r="G186" s="5"/>
      <c r="H186" s="5"/>
    </row>
    <row r="187" spans="1:8" ht="15.75" thickBot="1" x14ac:dyDescent="0.3">
      <c r="A187" s="7" t="s">
        <v>19</v>
      </c>
      <c r="B187" s="23" t="s">
        <v>33</v>
      </c>
      <c r="C187" s="2">
        <v>180</v>
      </c>
      <c r="D187" s="2">
        <v>4.8600000000000003</v>
      </c>
      <c r="E187" s="2">
        <v>4.5</v>
      </c>
      <c r="F187" s="2">
        <v>19.440000000000001</v>
      </c>
      <c r="G187" s="2">
        <v>142.19999999999999</v>
      </c>
      <c r="H187" s="2" t="s">
        <v>29</v>
      </c>
    </row>
    <row r="188" spans="1:8" ht="30.75" thickBot="1" x14ac:dyDescent="0.3">
      <c r="A188" s="7"/>
      <c r="B188" s="25" t="s">
        <v>115</v>
      </c>
      <c r="C188" s="5">
        <v>150</v>
      </c>
      <c r="D188" s="5">
        <v>20.85</v>
      </c>
      <c r="E188" s="5">
        <v>16.5</v>
      </c>
      <c r="F188" s="5">
        <v>36.799999999999997</v>
      </c>
      <c r="G188" s="5">
        <v>382.5</v>
      </c>
      <c r="H188" s="5">
        <v>266</v>
      </c>
    </row>
    <row r="189" spans="1:8" ht="15.75" thickBot="1" x14ac:dyDescent="0.3">
      <c r="A189" s="8" t="s">
        <v>12</v>
      </c>
      <c r="B189" s="27"/>
      <c r="C189" s="6">
        <f>SUM(C187:C188)</f>
        <v>330</v>
      </c>
      <c r="D189" s="6">
        <f>SUM(D187:D188)</f>
        <v>25.71</v>
      </c>
      <c r="E189" s="6">
        <f t="shared" ref="E189:G189" si="33">SUM(E187:E188)</f>
        <v>21</v>
      </c>
      <c r="F189" s="6">
        <f t="shared" si="33"/>
        <v>56.239999999999995</v>
      </c>
      <c r="G189" s="6">
        <f t="shared" si="33"/>
        <v>524.70000000000005</v>
      </c>
      <c r="H189" s="5"/>
    </row>
    <row r="190" spans="1:8" ht="15.75" thickBot="1" x14ac:dyDescent="0.3">
      <c r="A190" s="7"/>
      <c r="B190" s="25"/>
      <c r="C190" s="5"/>
      <c r="D190" s="5"/>
      <c r="E190" s="5"/>
      <c r="F190" s="5"/>
      <c r="G190" s="5"/>
      <c r="H190" s="5"/>
    </row>
    <row r="191" spans="1:8" ht="15.75" thickBot="1" x14ac:dyDescent="0.3">
      <c r="A191" s="7"/>
      <c r="B191" s="25" t="s">
        <v>102</v>
      </c>
      <c r="C191" s="5">
        <v>80</v>
      </c>
      <c r="D191" s="5">
        <v>17.88</v>
      </c>
      <c r="E191" s="5">
        <v>2.4900000000000002</v>
      </c>
      <c r="F191" s="5">
        <v>8.77</v>
      </c>
      <c r="G191" s="5">
        <v>109.3</v>
      </c>
      <c r="H191" s="5">
        <v>88</v>
      </c>
    </row>
    <row r="192" spans="1:8" ht="15.75" thickBot="1" x14ac:dyDescent="0.3">
      <c r="A192" s="7"/>
      <c r="B192" s="40" t="s">
        <v>101</v>
      </c>
      <c r="C192" s="5">
        <v>180</v>
      </c>
      <c r="D192" s="5">
        <v>5.5</v>
      </c>
      <c r="E192" s="5">
        <v>7.46</v>
      </c>
      <c r="F192" s="5">
        <v>25.33</v>
      </c>
      <c r="G192" s="5">
        <v>185.26</v>
      </c>
      <c r="H192" s="5">
        <v>59</v>
      </c>
    </row>
    <row r="193" spans="1:8" ht="15.75" thickBot="1" x14ac:dyDescent="0.3">
      <c r="A193" s="7"/>
      <c r="B193" s="25" t="s">
        <v>88</v>
      </c>
      <c r="C193" s="5">
        <v>200</v>
      </c>
      <c r="D193" s="5">
        <v>0.2</v>
      </c>
      <c r="E193" s="5">
        <v>0.08</v>
      </c>
      <c r="F193" s="5">
        <v>17.420000000000002</v>
      </c>
      <c r="G193" s="5">
        <v>69.44</v>
      </c>
      <c r="H193" s="5">
        <v>127</v>
      </c>
    </row>
    <row r="194" spans="1:8" ht="15.75" thickBot="1" x14ac:dyDescent="0.3">
      <c r="A194" s="7"/>
      <c r="B194" s="23" t="s">
        <v>17</v>
      </c>
      <c r="C194" s="2">
        <v>30</v>
      </c>
      <c r="D194" s="2">
        <v>1.23</v>
      </c>
      <c r="E194" s="2">
        <v>0.43</v>
      </c>
      <c r="F194" s="2">
        <v>8.3699999999999992</v>
      </c>
      <c r="G194" s="2">
        <v>42.89</v>
      </c>
      <c r="H194" s="2">
        <v>147</v>
      </c>
    </row>
    <row r="195" spans="1:8" ht="15.75" thickBot="1" x14ac:dyDescent="0.3">
      <c r="A195" s="8" t="s">
        <v>12</v>
      </c>
      <c r="B195" s="27"/>
      <c r="C195" s="6">
        <f>SUM(C191:C194)</f>
        <v>490</v>
      </c>
      <c r="D195" s="6">
        <f>SUM(D191:D194)</f>
        <v>24.81</v>
      </c>
      <c r="E195" s="6">
        <f t="shared" ref="E195:G195" si="34">SUM(E191:E194)</f>
        <v>10.459999999999999</v>
      </c>
      <c r="F195" s="6">
        <f t="shared" si="34"/>
        <v>59.889999999999993</v>
      </c>
      <c r="G195" s="6">
        <f t="shared" si="34"/>
        <v>406.89</v>
      </c>
      <c r="H195" s="6"/>
    </row>
    <row r="196" spans="1:8" ht="15.75" thickBot="1" x14ac:dyDescent="0.3">
      <c r="A196" s="7"/>
      <c r="B196" s="25"/>
      <c r="C196" s="5"/>
      <c r="D196" s="5"/>
      <c r="E196" s="5"/>
      <c r="F196" s="5"/>
      <c r="G196" s="5"/>
      <c r="H196" s="5"/>
    </row>
    <row r="197" spans="1:8" ht="15.75" thickBot="1" x14ac:dyDescent="0.3">
      <c r="A197" s="8" t="s">
        <v>25</v>
      </c>
      <c r="B197" s="27"/>
      <c r="C197" s="6">
        <f>SUM(C173,C176,C185,C189,C195)</f>
        <v>2212</v>
      </c>
      <c r="D197" s="6">
        <f>SUM(D173,D176,D185,D189,D195)</f>
        <v>90.330000000000013</v>
      </c>
      <c r="E197" s="6">
        <f t="shared" ref="E197:G197" si="35">SUM(E173,E176,E185,E189,E195)</f>
        <v>75.899999999999991</v>
      </c>
      <c r="F197" s="6">
        <f t="shared" si="35"/>
        <v>253.54000000000002</v>
      </c>
      <c r="G197" s="6">
        <f t="shared" si="35"/>
        <v>2093.4899999999998</v>
      </c>
      <c r="H197" s="5"/>
    </row>
    <row r="198" spans="1:8" ht="19.5" thickBot="1" x14ac:dyDescent="0.3">
      <c r="A198" s="46" t="s">
        <v>58</v>
      </c>
      <c r="B198" s="46"/>
      <c r="C198" s="46"/>
      <c r="D198" s="46"/>
      <c r="E198" s="46"/>
      <c r="F198" s="46"/>
      <c r="G198" s="46"/>
      <c r="H198" s="46"/>
    </row>
    <row r="199" spans="1:8" ht="15.75" thickBot="1" x14ac:dyDescent="0.3">
      <c r="A199" s="10" t="s">
        <v>9</v>
      </c>
      <c r="B199" s="38" t="s">
        <v>65</v>
      </c>
      <c r="C199" s="16">
        <v>200</v>
      </c>
      <c r="D199" s="16">
        <v>7.04</v>
      </c>
      <c r="E199" s="16">
        <v>7.6</v>
      </c>
      <c r="F199" s="16">
        <v>36.799999999999997</v>
      </c>
      <c r="G199" s="16">
        <v>245.6</v>
      </c>
      <c r="H199" s="16">
        <v>176</v>
      </c>
    </row>
    <row r="200" spans="1:8" ht="15.75" thickBot="1" x14ac:dyDescent="0.3">
      <c r="A200" s="7"/>
      <c r="B200" s="23" t="s">
        <v>26</v>
      </c>
      <c r="C200" s="2">
        <v>200</v>
      </c>
      <c r="D200" s="2">
        <v>4.2</v>
      </c>
      <c r="E200" s="2">
        <v>3.62</v>
      </c>
      <c r="F200" s="2">
        <v>17.28</v>
      </c>
      <c r="G200" s="2">
        <v>118.66</v>
      </c>
      <c r="H200" s="2">
        <v>397</v>
      </c>
    </row>
    <row r="201" spans="1:8" ht="30.75" thickBot="1" x14ac:dyDescent="0.3">
      <c r="A201" s="7"/>
      <c r="B201" s="23" t="s">
        <v>32</v>
      </c>
      <c r="C201" s="12" t="s">
        <v>107</v>
      </c>
      <c r="D201" s="2">
        <v>3.9</v>
      </c>
      <c r="E201" s="2">
        <v>3.95</v>
      </c>
      <c r="F201" s="2">
        <v>12.26</v>
      </c>
      <c r="G201" s="2">
        <v>101.96</v>
      </c>
      <c r="H201" s="2">
        <v>132</v>
      </c>
    </row>
    <row r="202" spans="1:8" ht="15.75" thickBot="1" x14ac:dyDescent="0.3">
      <c r="A202" s="8" t="s">
        <v>12</v>
      </c>
      <c r="B202" s="27"/>
      <c r="C202" s="6">
        <v>439</v>
      </c>
      <c r="D202" s="6">
        <f>SUM(D199:D201)</f>
        <v>15.14</v>
      </c>
      <c r="E202" s="6">
        <f t="shared" ref="E202:G202" si="36">SUM(E199:E201)</f>
        <v>15.169999999999998</v>
      </c>
      <c r="F202" s="6">
        <f t="shared" si="36"/>
        <v>66.34</v>
      </c>
      <c r="G202" s="6">
        <f t="shared" si="36"/>
        <v>466.21999999999997</v>
      </c>
      <c r="H202" s="5"/>
    </row>
    <row r="203" spans="1:8" ht="15.75" thickBot="1" x14ac:dyDescent="0.3">
      <c r="A203" s="7"/>
      <c r="B203" s="25"/>
      <c r="C203" s="5"/>
      <c r="D203" s="5"/>
      <c r="E203" s="5"/>
      <c r="F203" s="5"/>
      <c r="G203" s="5"/>
      <c r="H203" s="5"/>
    </row>
    <row r="204" spans="1:8" ht="15.75" thickBot="1" x14ac:dyDescent="0.3">
      <c r="A204" s="7" t="s">
        <v>41</v>
      </c>
      <c r="B204" s="23" t="s">
        <v>28</v>
      </c>
      <c r="C204" s="2">
        <v>180</v>
      </c>
      <c r="D204" s="2">
        <v>5.4</v>
      </c>
      <c r="E204" s="2">
        <v>4.1399999999999997</v>
      </c>
      <c r="F204" s="2">
        <v>8.1</v>
      </c>
      <c r="G204" s="2">
        <v>129.6</v>
      </c>
      <c r="H204" s="2" t="s">
        <v>29</v>
      </c>
    </row>
    <row r="205" spans="1:8" ht="15.75" thickBot="1" x14ac:dyDescent="0.3">
      <c r="A205" s="8" t="s">
        <v>45</v>
      </c>
      <c r="B205" s="24"/>
      <c r="C205" s="4">
        <f>SUM(C204)</f>
        <v>180</v>
      </c>
      <c r="D205" s="4">
        <f t="shared" ref="D205:G205" si="37">SUM(D204)</f>
        <v>5.4</v>
      </c>
      <c r="E205" s="4">
        <f t="shared" si="37"/>
        <v>4.1399999999999997</v>
      </c>
      <c r="F205" s="4">
        <f t="shared" si="37"/>
        <v>8.1</v>
      </c>
      <c r="G205" s="4">
        <f t="shared" si="37"/>
        <v>129.6</v>
      </c>
      <c r="H205" s="2"/>
    </row>
    <row r="206" spans="1:8" ht="15.75" thickBot="1" x14ac:dyDescent="0.3">
      <c r="A206" s="7"/>
      <c r="B206" s="24"/>
      <c r="C206" s="4"/>
      <c r="D206" s="4"/>
      <c r="E206" s="4"/>
      <c r="F206" s="4"/>
      <c r="G206" s="4"/>
      <c r="H206" s="2"/>
    </row>
    <row r="207" spans="1:8" ht="15.75" thickBot="1" x14ac:dyDescent="0.3">
      <c r="A207" s="7" t="s">
        <v>15</v>
      </c>
      <c r="B207" s="36" t="s">
        <v>129</v>
      </c>
      <c r="C207" s="5">
        <v>60</v>
      </c>
      <c r="D207" s="5">
        <v>0.94</v>
      </c>
      <c r="E207" s="5">
        <v>3.11</v>
      </c>
      <c r="F207" s="5">
        <v>11.8</v>
      </c>
      <c r="G207" s="5">
        <v>78.900000000000006</v>
      </c>
      <c r="H207" s="5">
        <v>28</v>
      </c>
    </row>
    <row r="208" spans="1:8" ht="15.75" thickBot="1" x14ac:dyDescent="0.3">
      <c r="A208" s="7"/>
      <c r="B208" s="23" t="s">
        <v>67</v>
      </c>
      <c r="C208" s="2">
        <v>200</v>
      </c>
      <c r="D208" s="2">
        <v>7.08</v>
      </c>
      <c r="E208" s="2">
        <v>5</v>
      </c>
      <c r="F208" s="2">
        <v>15.9</v>
      </c>
      <c r="G208" s="2">
        <v>109.5</v>
      </c>
      <c r="H208" s="2">
        <v>770</v>
      </c>
    </row>
    <row r="209" spans="1:8" ht="15.75" thickBot="1" x14ac:dyDescent="0.3">
      <c r="A209" s="7"/>
      <c r="B209" s="32" t="s">
        <v>68</v>
      </c>
      <c r="C209" s="2">
        <v>200</v>
      </c>
      <c r="D209" s="2">
        <v>16.2</v>
      </c>
      <c r="E209" s="2">
        <v>16.3</v>
      </c>
      <c r="F209" s="2">
        <v>41.2</v>
      </c>
      <c r="G209" s="2">
        <v>351</v>
      </c>
      <c r="H209" s="2">
        <v>90</v>
      </c>
    </row>
    <row r="210" spans="1:8" ht="15.75" thickBot="1" x14ac:dyDescent="0.3">
      <c r="A210" s="7"/>
      <c r="B210" s="23" t="s">
        <v>69</v>
      </c>
      <c r="C210" s="2">
        <v>180</v>
      </c>
      <c r="D210" s="2">
        <v>0.51</v>
      </c>
      <c r="E210" s="2">
        <v>0.21</v>
      </c>
      <c r="F210" s="2">
        <v>14.23</v>
      </c>
      <c r="G210" s="2">
        <v>61.01</v>
      </c>
      <c r="H210" s="2">
        <v>398</v>
      </c>
    </row>
    <row r="211" spans="1:8" ht="15.75" thickBot="1" x14ac:dyDescent="0.3">
      <c r="A211" s="7"/>
      <c r="B211" s="23" t="s">
        <v>17</v>
      </c>
      <c r="C211" s="2">
        <v>30</v>
      </c>
      <c r="D211" s="2">
        <v>1.23</v>
      </c>
      <c r="E211" s="2">
        <v>0.43</v>
      </c>
      <c r="F211" s="2">
        <v>8.3699999999999992</v>
      </c>
      <c r="G211" s="2">
        <v>42.89</v>
      </c>
      <c r="H211" s="2">
        <v>147</v>
      </c>
    </row>
    <row r="212" spans="1:8" ht="15.75" thickBot="1" x14ac:dyDescent="0.3">
      <c r="A212" s="7"/>
      <c r="B212" s="23" t="s">
        <v>18</v>
      </c>
      <c r="C212" s="2">
        <v>50</v>
      </c>
      <c r="D212" s="2">
        <v>3</v>
      </c>
      <c r="E212" s="2">
        <v>0.5</v>
      </c>
      <c r="F212" s="2">
        <v>22.17</v>
      </c>
      <c r="G212" s="2">
        <v>94.5</v>
      </c>
      <c r="H212" s="2">
        <v>148</v>
      </c>
    </row>
    <row r="213" spans="1:8" ht="15.75" thickBot="1" x14ac:dyDescent="0.3">
      <c r="A213" s="8" t="s">
        <v>12</v>
      </c>
      <c r="B213" s="27"/>
      <c r="C213" s="6">
        <f>SUM(C207:C212)</f>
        <v>720</v>
      </c>
      <c r="D213" s="6">
        <f>SUM(D207:D212)</f>
        <v>28.96</v>
      </c>
      <c r="E213" s="6">
        <f t="shared" ref="E213:G213" si="38">SUM(E207:E212)</f>
        <v>25.55</v>
      </c>
      <c r="F213" s="6">
        <f t="shared" si="38"/>
        <v>113.67000000000002</v>
      </c>
      <c r="G213" s="6">
        <f t="shared" si="38"/>
        <v>737.8</v>
      </c>
      <c r="H213" s="5"/>
    </row>
    <row r="214" spans="1:8" ht="15.75" thickBot="1" x14ac:dyDescent="0.3">
      <c r="A214" s="7"/>
      <c r="B214" s="25"/>
      <c r="C214" s="5"/>
      <c r="D214" s="5"/>
      <c r="E214" s="5"/>
      <c r="F214" s="5"/>
      <c r="G214" s="5"/>
      <c r="H214" s="5"/>
    </row>
    <row r="215" spans="1:8" ht="15.75" thickBot="1" x14ac:dyDescent="0.3">
      <c r="A215" s="7" t="s">
        <v>19</v>
      </c>
      <c r="B215" s="25" t="s">
        <v>124</v>
      </c>
      <c r="C215" s="5">
        <v>250</v>
      </c>
      <c r="D215" s="5">
        <v>1</v>
      </c>
      <c r="E215" s="5">
        <v>1</v>
      </c>
      <c r="F215" s="5">
        <v>24.5</v>
      </c>
      <c r="G215" s="5">
        <v>110</v>
      </c>
      <c r="H215" s="5">
        <v>368</v>
      </c>
    </row>
    <row r="216" spans="1:8" ht="15.75" thickBot="1" x14ac:dyDescent="0.3">
      <c r="A216" s="8" t="s">
        <v>12</v>
      </c>
      <c r="B216" s="27"/>
      <c r="C216" s="6">
        <f t="shared" ref="C216:G216" si="39">SUM(C215:C215)</f>
        <v>250</v>
      </c>
      <c r="D216" s="6">
        <f t="shared" si="39"/>
        <v>1</v>
      </c>
      <c r="E216" s="6">
        <f t="shared" si="39"/>
        <v>1</v>
      </c>
      <c r="F216" s="6">
        <f t="shared" si="39"/>
        <v>24.5</v>
      </c>
      <c r="G216" s="6">
        <f t="shared" si="39"/>
        <v>110</v>
      </c>
      <c r="H216" s="5"/>
    </row>
    <row r="217" spans="1:8" ht="15.75" thickBot="1" x14ac:dyDescent="0.3">
      <c r="A217" s="7"/>
      <c r="B217" s="25"/>
      <c r="C217" s="5"/>
      <c r="D217" s="5"/>
      <c r="E217" s="5"/>
      <c r="F217" s="5"/>
      <c r="G217" s="5"/>
      <c r="H217" s="5"/>
    </row>
    <row r="218" spans="1:8" ht="30.75" thickBot="1" x14ac:dyDescent="0.3">
      <c r="A218" s="7" t="s">
        <v>22</v>
      </c>
      <c r="B218" s="23" t="s">
        <v>89</v>
      </c>
      <c r="C218" s="2">
        <v>220</v>
      </c>
      <c r="D218" s="2">
        <v>31.15</v>
      </c>
      <c r="E218" s="2">
        <v>21.38</v>
      </c>
      <c r="F218" s="2">
        <v>28.98</v>
      </c>
      <c r="G218" s="2">
        <v>425.72</v>
      </c>
      <c r="H218" s="2">
        <v>82</v>
      </c>
    </row>
    <row r="219" spans="1:8" ht="15.75" thickBot="1" x14ac:dyDescent="0.3">
      <c r="A219" s="7"/>
      <c r="B219" s="25" t="s">
        <v>24</v>
      </c>
      <c r="C219" s="5">
        <v>200</v>
      </c>
      <c r="D219" s="5">
        <v>0.14000000000000001</v>
      </c>
      <c r="E219" s="5">
        <v>0.02</v>
      </c>
      <c r="F219" s="5">
        <v>11.34</v>
      </c>
      <c r="G219" s="5">
        <v>45.56</v>
      </c>
      <c r="H219" s="5">
        <v>393</v>
      </c>
    </row>
    <row r="220" spans="1:8" ht="15.75" thickBot="1" x14ac:dyDescent="0.3">
      <c r="A220" s="7"/>
      <c r="B220" s="25" t="s">
        <v>17</v>
      </c>
      <c r="C220" s="2">
        <v>30</v>
      </c>
      <c r="D220" s="2">
        <v>1.23</v>
      </c>
      <c r="E220" s="2">
        <v>0.43</v>
      </c>
      <c r="F220" s="2">
        <v>8.3699999999999992</v>
      </c>
      <c r="G220" s="2">
        <v>42.89</v>
      </c>
      <c r="H220" s="2">
        <v>147</v>
      </c>
    </row>
    <row r="221" spans="1:8" ht="15.75" thickBot="1" x14ac:dyDescent="0.3">
      <c r="A221" s="8" t="s">
        <v>12</v>
      </c>
      <c r="B221" s="27"/>
      <c r="C221" s="6">
        <f>SUM(C218:C220)</f>
        <v>450</v>
      </c>
      <c r="D221" s="6">
        <f>SUM(D218:D220)</f>
        <v>32.519999999999996</v>
      </c>
      <c r="E221" s="6">
        <f t="shared" ref="E221:G221" si="40">SUM(E218:E220)</f>
        <v>21.83</v>
      </c>
      <c r="F221" s="6">
        <f t="shared" si="40"/>
        <v>48.69</v>
      </c>
      <c r="G221" s="6">
        <f t="shared" si="40"/>
        <v>514.17000000000007</v>
      </c>
      <c r="H221" s="5"/>
    </row>
    <row r="222" spans="1:8" ht="15.75" thickBot="1" x14ac:dyDescent="0.3">
      <c r="A222" s="8"/>
      <c r="B222" s="6"/>
      <c r="C222" s="6"/>
      <c r="D222" s="6"/>
      <c r="E222" s="6"/>
      <c r="F222" s="6"/>
      <c r="G222" s="6"/>
      <c r="H222" s="5"/>
    </row>
    <row r="223" spans="1:8" ht="15.75" thickBot="1" x14ac:dyDescent="0.3">
      <c r="A223" s="8" t="s">
        <v>25</v>
      </c>
      <c r="B223" s="6"/>
      <c r="C223" s="6">
        <f t="shared" ref="C223:G223" si="41">SUM(C202,C205,C213,C216,C221)</f>
        <v>2039</v>
      </c>
      <c r="D223" s="6">
        <f>SUM(D202,D205,D213,D216,D221)</f>
        <v>83.02</v>
      </c>
      <c r="E223" s="6">
        <f t="shared" si="41"/>
        <v>67.69</v>
      </c>
      <c r="F223" s="6">
        <f t="shared" si="41"/>
        <v>261.3</v>
      </c>
      <c r="G223" s="6">
        <f t="shared" si="41"/>
        <v>1957.79</v>
      </c>
      <c r="H223" s="5"/>
    </row>
    <row r="224" spans="1:8" ht="19.5" thickBot="1" x14ac:dyDescent="0.3">
      <c r="A224" s="46" t="s">
        <v>59</v>
      </c>
      <c r="B224" s="46"/>
      <c r="C224" s="46"/>
      <c r="D224" s="46"/>
      <c r="E224" s="46"/>
      <c r="F224" s="46"/>
      <c r="G224" s="46"/>
      <c r="H224" s="46"/>
    </row>
    <row r="225" spans="1:8" ht="15.75" thickBot="1" x14ac:dyDescent="0.3">
      <c r="A225" s="10" t="s">
        <v>9</v>
      </c>
      <c r="B225" s="35" t="s">
        <v>104</v>
      </c>
      <c r="C225" s="11">
        <v>200</v>
      </c>
      <c r="D225" s="11">
        <v>6.2</v>
      </c>
      <c r="E225" s="11">
        <v>8.6</v>
      </c>
      <c r="F225" s="11">
        <v>32.4</v>
      </c>
      <c r="G225" s="11">
        <v>232</v>
      </c>
      <c r="H225" s="11">
        <v>134</v>
      </c>
    </row>
    <row r="226" spans="1:8" ht="15.75" thickBot="1" x14ac:dyDescent="0.3">
      <c r="A226" s="7"/>
      <c r="B226" s="23" t="s">
        <v>10</v>
      </c>
      <c r="C226" s="2">
        <v>200</v>
      </c>
      <c r="D226" s="2">
        <v>4.58</v>
      </c>
      <c r="E226" s="2">
        <v>5.04</v>
      </c>
      <c r="F226" s="2">
        <v>21.5</v>
      </c>
      <c r="G226" s="2">
        <v>145.34</v>
      </c>
      <c r="H226" s="2">
        <v>130</v>
      </c>
    </row>
    <row r="227" spans="1:8" ht="15.75" thickBot="1" x14ac:dyDescent="0.3">
      <c r="A227" s="7"/>
      <c r="B227" s="23" t="s">
        <v>27</v>
      </c>
      <c r="C227" s="12" t="s">
        <v>108</v>
      </c>
      <c r="D227" s="2">
        <v>4.3499999999999996</v>
      </c>
      <c r="E227" s="2">
        <v>2.21</v>
      </c>
      <c r="F227" s="2">
        <v>13.88</v>
      </c>
      <c r="G227" s="2">
        <v>94.62</v>
      </c>
      <c r="H227" s="2">
        <v>2</v>
      </c>
    </row>
    <row r="228" spans="1:8" ht="15.75" thickBot="1" x14ac:dyDescent="0.3">
      <c r="A228" s="8" t="s">
        <v>12</v>
      </c>
      <c r="B228" s="27"/>
      <c r="C228" s="6">
        <v>441</v>
      </c>
      <c r="D228" s="6">
        <f>SUM(D225:D227)</f>
        <v>15.13</v>
      </c>
      <c r="E228" s="6">
        <f t="shared" ref="E228:G228" si="42">SUM(E225:E227)</f>
        <v>15.850000000000001</v>
      </c>
      <c r="F228" s="6">
        <f t="shared" si="42"/>
        <v>67.78</v>
      </c>
      <c r="G228" s="6">
        <f t="shared" si="42"/>
        <v>471.96000000000004</v>
      </c>
      <c r="H228" s="6"/>
    </row>
    <row r="229" spans="1:8" ht="15.75" thickBot="1" x14ac:dyDescent="0.3">
      <c r="A229" s="7"/>
      <c r="B229" s="25"/>
      <c r="C229" s="5"/>
      <c r="D229" s="5"/>
      <c r="E229" s="5"/>
      <c r="F229" s="5"/>
      <c r="G229" s="5"/>
      <c r="H229" s="5"/>
    </row>
    <row r="230" spans="1:8" ht="15.75" thickBot="1" x14ac:dyDescent="0.3">
      <c r="A230" s="7" t="s">
        <v>13</v>
      </c>
      <c r="B230" s="36" t="s">
        <v>122</v>
      </c>
      <c r="C230" s="5">
        <v>100</v>
      </c>
      <c r="D230" s="5">
        <v>0.4</v>
      </c>
      <c r="E230" s="5">
        <v>0.3</v>
      </c>
      <c r="F230" s="5">
        <v>10.3</v>
      </c>
      <c r="G230" s="5">
        <v>46</v>
      </c>
      <c r="H230" s="5" t="s">
        <v>112</v>
      </c>
    </row>
    <row r="231" spans="1:8" ht="15.75" thickBot="1" x14ac:dyDescent="0.3">
      <c r="A231" s="8" t="s">
        <v>12</v>
      </c>
      <c r="B231" s="23"/>
      <c r="C231" s="4">
        <f>SUM(C230)</f>
        <v>100</v>
      </c>
      <c r="D231" s="4">
        <f t="shared" ref="D231:G231" si="43">SUM(D230)</f>
        <v>0.4</v>
      </c>
      <c r="E231" s="4">
        <f t="shared" si="43"/>
        <v>0.3</v>
      </c>
      <c r="F231" s="4">
        <f t="shared" si="43"/>
        <v>10.3</v>
      </c>
      <c r="G231" s="4">
        <f t="shared" si="43"/>
        <v>46</v>
      </c>
      <c r="H231" s="2"/>
    </row>
    <row r="232" spans="1:8" ht="15.75" thickBot="1" x14ac:dyDescent="0.3">
      <c r="A232" s="7"/>
      <c r="B232" s="25"/>
      <c r="C232" s="5"/>
      <c r="D232" s="5"/>
      <c r="E232" s="5"/>
      <c r="F232" s="5"/>
      <c r="G232" s="5"/>
      <c r="H232" s="5"/>
    </row>
    <row r="233" spans="1:8" ht="15.75" thickBot="1" x14ac:dyDescent="0.3">
      <c r="A233" s="7" t="s">
        <v>15</v>
      </c>
      <c r="B233" s="36"/>
      <c r="C233" s="5"/>
      <c r="D233" s="5"/>
      <c r="E233" s="5"/>
      <c r="F233" s="5"/>
      <c r="G233" s="5"/>
      <c r="H233" s="5"/>
    </row>
    <row r="234" spans="1:8" ht="30.75" thickBot="1" x14ac:dyDescent="0.3">
      <c r="A234" s="7"/>
      <c r="B234" s="36" t="s">
        <v>90</v>
      </c>
      <c r="C234" s="5">
        <v>200</v>
      </c>
      <c r="D234" s="5">
        <v>8</v>
      </c>
      <c r="E234" s="5">
        <v>5.98</v>
      </c>
      <c r="F234" s="5">
        <v>6.32</v>
      </c>
      <c r="G234" s="5">
        <v>130.44</v>
      </c>
      <c r="H234" s="5">
        <v>769</v>
      </c>
    </row>
    <row r="235" spans="1:8" ht="15.75" thickBot="1" x14ac:dyDescent="0.3">
      <c r="A235" s="7"/>
      <c r="B235" s="25" t="s">
        <v>91</v>
      </c>
      <c r="C235" s="5">
        <v>80</v>
      </c>
      <c r="D235" s="5">
        <v>8.8000000000000007</v>
      </c>
      <c r="E235" s="5">
        <v>17.059999999999999</v>
      </c>
      <c r="F235" s="5">
        <v>9.66</v>
      </c>
      <c r="G235" s="5">
        <v>191.34</v>
      </c>
      <c r="H235" s="5">
        <v>79.364000000000004</v>
      </c>
    </row>
    <row r="236" spans="1:8" ht="15.75" thickBot="1" x14ac:dyDescent="0.3">
      <c r="A236" s="7"/>
      <c r="B236" s="25" t="s">
        <v>92</v>
      </c>
      <c r="C236" s="5">
        <v>150</v>
      </c>
      <c r="D236" s="5">
        <v>2.92</v>
      </c>
      <c r="E236" s="5">
        <v>3.32</v>
      </c>
      <c r="F236" s="5">
        <v>18.72</v>
      </c>
      <c r="G236" s="5">
        <v>107.46</v>
      </c>
      <c r="H236" s="5">
        <v>340</v>
      </c>
    </row>
    <row r="237" spans="1:8" ht="15.75" thickBot="1" x14ac:dyDescent="0.3">
      <c r="A237" s="7"/>
      <c r="B237" s="23" t="s">
        <v>16</v>
      </c>
      <c r="C237" s="2">
        <v>200</v>
      </c>
      <c r="D237" s="2">
        <v>1.04</v>
      </c>
      <c r="E237" s="2">
        <v>0</v>
      </c>
      <c r="F237" s="2">
        <v>26.96</v>
      </c>
      <c r="G237" s="2">
        <v>107.44</v>
      </c>
      <c r="H237" s="2">
        <v>126</v>
      </c>
    </row>
    <row r="238" spans="1:8" ht="15.75" thickBot="1" x14ac:dyDescent="0.3">
      <c r="A238" s="7"/>
      <c r="B238" s="23" t="s">
        <v>17</v>
      </c>
      <c r="C238" s="2">
        <v>30</v>
      </c>
      <c r="D238" s="2">
        <v>1.23</v>
      </c>
      <c r="E238" s="2">
        <v>0.43</v>
      </c>
      <c r="F238" s="2">
        <v>8.3699999999999992</v>
      </c>
      <c r="G238" s="2">
        <v>42.89</v>
      </c>
      <c r="H238" s="2">
        <v>147</v>
      </c>
    </row>
    <row r="239" spans="1:8" ht="15.75" thickBot="1" x14ac:dyDescent="0.3">
      <c r="A239" s="7"/>
      <c r="B239" s="23" t="s">
        <v>18</v>
      </c>
      <c r="C239" s="2">
        <v>50</v>
      </c>
      <c r="D239" s="2">
        <v>3</v>
      </c>
      <c r="E239" s="2">
        <v>0.5</v>
      </c>
      <c r="F239" s="2">
        <v>22.17</v>
      </c>
      <c r="G239" s="2">
        <v>94.5</v>
      </c>
      <c r="H239" s="2">
        <v>148</v>
      </c>
    </row>
    <row r="240" spans="1:8" ht="15.75" thickBot="1" x14ac:dyDescent="0.3">
      <c r="A240" s="8" t="s">
        <v>12</v>
      </c>
      <c r="B240" s="27"/>
      <c r="C240" s="6">
        <f>SUM(C233:C239)</f>
        <v>710</v>
      </c>
      <c r="D240" s="6">
        <f>SUM(D234:D239)</f>
        <v>24.99</v>
      </c>
      <c r="E240" s="6">
        <f>SUM(E234:E239)</f>
        <v>27.29</v>
      </c>
      <c r="F240" s="6">
        <f t="shared" ref="F240:G240" si="44">SUM(F234:F239)</f>
        <v>92.2</v>
      </c>
      <c r="G240" s="6">
        <f t="shared" si="44"/>
        <v>674.06999999999994</v>
      </c>
      <c r="H240" s="6"/>
    </row>
    <row r="241" spans="1:8" ht="15.75" thickBot="1" x14ac:dyDescent="0.3">
      <c r="A241" s="7"/>
      <c r="B241" s="25"/>
      <c r="C241" s="5"/>
      <c r="D241" s="5"/>
      <c r="E241" s="5"/>
      <c r="F241" s="5"/>
      <c r="G241" s="5"/>
      <c r="H241" s="5"/>
    </row>
    <row r="242" spans="1:8" ht="15.75" thickBot="1" x14ac:dyDescent="0.3">
      <c r="A242" s="7" t="s">
        <v>19</v>
      </c>
      <c r="B242" s="36" t="s">
        <v>71</v>
      </c>
      <c r="C242" s="5">
        <v>100</v>
      </c>
      <c r="D242" s="5">
        <v>6.8</v>
      </c>
      <c r="E242" s="5">
        <v>5.4</v>
      </c>
      <c r="F242" s="5">
        <v>36.9</v>
      </c>
      <c r="G242" s="5">
        <v>226</v>
      </c>
      <c r="H242" s="5">
        <v>175</v>
      </c>
    </row>
    <row r="243" spans="1:8" ht="15.75" thickBot="1" x14ac:dyDescent="0.3">
      <c r="A243" s="7"/>
      <c r="B243" s="23" t="s">
        <v>37</v>
      </c>
      <c r="C243" s="2">
        <v>200</v>
      </c>
      <c r="D243" s="2">
        <v>1.66</v>
      </c>
      <c r="E243" s="2">
        <v>0.08</v>
      </c>
      <c r="F243" s="2">
        <v>32.979999999999997</v>
      </c>
      <c r="G243" s="2">
        <v>143.46</v>
      </c>
      <c r="H243" s="2">
        <v>556</v>
      </c>
    </row>
    <row r="244" spans="1:8" ht="15.75" thickBot="1" x14ac:dyDescent="0.3">
      <c r="A244" s="8" t="s">
        <v>12</v>
      </c>
      <c r="B244" s="27"/>
      <c r="C244" s="6">
        <f>SUM(C242:C243)</f>
        <v>300</v>
      </c>
      <c r="D244" s="6">
        <f>SUM(D242:D243)</f>
        <v>8.4599999999999991</v>
      </c>
      <c r="E244" s="6">
        <f t="shared" ref="E244:G244" si="45">SUM(E242:E243)</f>
        <v>5.48</v>
      </c>
      <c r="F244" s="6">
        <f t="shared" si="45"/>
        <v>69.88</v>
      </c>
      <c r="G244" s="6">
        <f t="shared" si="45"/>
        <v>369.46000000000004</v>
      </c>
      <c r="H244" s="6"/>
    </row>
    <row r="245" spans="1:8" ht="15.75" thickBot="1" x14ac:dyDescent="0.3">
      <c r="A245" s="7"/>
      <c r="B245" s="25"/>
      <c r="C245" s="5"/>
      <c r="D245" s="5"/>
      <c r="E245" s="5"/>
      <c r="F245" s="5"/>
      <c r="G245" s="5"/>
      <c r="H245" s="5"/>
    </row>
    <row r="246" spans="1:8" ht="15.75" thickBot="1" x14ac:dyDescent="0.3">
      <c r="A246" s="7"/>
      <c r="B246" s="25" t="s">
        <v>42</v>
      </c>
      <c r="C246" s="5">
        <v>150</v>
      </c>
      <c r="D246" s="5">
        <v>3.49</v>
      </c>
      <c r="E246" s="5">
        <v>6.8</v>
      </c>
      <c r="F246" s="5">
        <v>14.7</v>
      </c>
      <c r="G246" s="5">
        <v>137</v>
      </c>
      <c r="H246" s="5">
        <v>104</v>
      </c>
    </row>
    <row r="247" spans="1:8" ht="15.75" thickBot="1" x14ac:dyDescent="0.3">
      <c r="A247" s="7"/>
      <c r="B247" s="32" t="s">
        <v>70</v>
      </c>
      <c r="C247" s="2">
        <v>80</v>
      </c>
      <c r="D247" s="2">
        <v>8.74</v>
      </c>
      <c r="E247" s="2">
        <v>4.08</v>
      </c>
      <c r="F247" s="2">
        <v>2.06</v>
      </c>
      <c r="G247" s="2">
        <v>80</v>
      </c>
      <c r="H247" s="2">
        <v>60</v>
      </c>
    </row>
    <row r="248" spans="1:8" ht="15.75" thickBot="1" x14ac:dyDescent="0.3">
      <c r="A248" s="7"/>
      <c r="B248" s="23" t="s">
        <v>17</v>
      </c>
      <c r="C248" s="2">
        <v>30</v>
      </c>
      <c r="D248" s="2">
        <v>1.23</v>
      </c>
      <c r="E248" s="2">
        <v>0.43</v>
      </c>
      <c r="F248" s="2">
        <v>8.3699999999999992</v>
      </c>
      <c r="G248" s="2">
        <v>42.89</v>
      </c>
      <c r="H248" s="2">
        <v>147</v>
      </c>
    </row>
    <row r="249" spans="1:8" ht="15.75" thickBot="1" x14ac:dyDescent="0.3">
      <c r="A249" s="7"/>
      <c r="B249" s="25" t="s">
        <v>39</v>
      </c>
      <c r="C249" s="2">
        <v>200</v>
      </c>
      <c r="D249" s="2">
        <v>10.8</v>
      </c>
      <c r="E249" s="2">
        <v>2.75</v>
      </c>
      <c r="F249" s="2">
        <v>11.7</v>
      </c>
      <c r="G249" s="2">
        <v>44.35</v>
      </c>
      <c r="H249" s="2">
        <v>136</v>
      </c>
    </row>
    <row r="250" spans="1:8" ht="15.75" thickBot="1" x14ac:dyDescent="0.3">
      <c r="A250" s="8" t="s">
        <v>12</v>
      </c>
      <c r="B250" s="27"/>
      <c r="C250" s="6">
        <f>SUM(C246:C249)</f>
        <v>460</v>
      </c>
      <c r="D250" s="6">
        <f>SUM(D246:D249)</f>
        <v>24.26</v>
      </c>
      <c r="E250" s="6">
        <f t="shared" ref="E250:G250" si="46">SUM(E246:E249)</f>
        <v>14.059999999999999</v>
      </c>
      <c r="F250" s="6">
        <f t="shared" si="46"/>
        <v>36.83</v>
      </c>
      <c r="G250" s="6">
        <f t="shared" si="46"/>
        <v>304.24</v>
      </c>
      <c r="H250" s="6"/>
    </row>
    <row r="251" spans="1:8" ht="15.75" thickBot="1" x14ac:dyDescent="0.3">
      <c r="A251" s="8"/>
      <c r="B251" s="6"/>
      <c r="C251" s="6"/>
      <c r="D251" s="6"/>
      <c r="E251" s="6"/>
      <c r="F251" s="6"/>
      <c r="G251" s="6"/>
      <c r="H251" s="6"/>
    </row>
    <row r="252" spans="1:8" ht="15.75" thickBot="1" x14ac:dyDescent="0.3">
      <c r="A252" s="8" t="s">
        <v>25</v>
      </c>
      <c r="B252" s="6"/>
      <c r="C252" s="6">
        <f>SUM(C228,C231,C240,C244,C250)</f>
        <v>2011</v>
      </c>
      <c r="D252" s="6">
        <f>SUM(D228,D231,D240,D244,D250)</f>
        <v>73.239999999999995</v>
      </c>
      <c r="E252" s="6">
        <f>SUM(E228,E231,E240,E244,E250)</f>
        <v>62.980000000000004</v>
      </c>
      <c r="F252" s="6">
        <f t="shared" ref="F252:G252" si="47">SUM(F228,F231,F240,F244,F250)</f>
        <v>276.99</v>
      </c>
      <c r="G252" s="6">
        <f t="shared" si="47"/>
        <v>1865.73</v>
      </c>
      <c r="H252" s="6"/>
    </row>
    <row r="253" spans="1:8" ht="19.5" thickBot="1" x14ac:dyDescent="0.3">
      <c r="A253" s="46" t="s">
        <v>60</v>
      </c>
      <c r="B253" s="46"/>
      <c r="C253" s="46"/>
      <c r="D253" s="46"/>
      <c r="E253" s="46"/>
      <c r="F253" s="46"/>
      <c r="G253" s="46"/>
      <c r="H253" s="46"/>
    </row>
    <row r="254" spans="1:8" ht="15.75" thickBot="1" x14ac:dyDescent="0.3">
      <c r="A254" s="10" t="s">
        <v>9</v>
      </c>
      <c r="B254" s="35" t="s">
        <v>72</v>
      </c>
      <c r="C254" s="11">
        <v>200</v>
      </c>
      <c r="D254" s="11">
        <v>4.82</v>
      </c>
      <c r="E254" s="11">
        <v>5.08</v>
      </c>
      <c r="F254" s="11">
        <v>16.84</v>
      </c>
      <c r="G254" s="11">
        <v>132.4</v>
      </c>
      <c r="H254" s="11">
        <v>94</v>
      </c>
    </row>
    <row r="255" spans="1:8" ht="15.75" thickBot="1" x14ac:dyDescent="0.3">
      <c r="A255" s="7"/>
      <c r="B255" s="32" t="s">
        <v>80</v>
      </c>
      <c r="C255" s="2">
        <v>180</v>
      </c>
      <c r="D255" s="2">
        <v>2.81</v>
      </c>
      <c r="E255" s="2">
        <v>2.92</v>
      </c>
      <c r="F255" s="2">
        <v>15.93</v>
      </c>
      <c r="G255" s="2">
        <v>98.35</v>
      </c>
      <c r="H255" s="2">
        <v>138</v>
      </c>
    </row>
    <row r="256" spans="1:8" ht="15.75" thickBot="1" x14ac:dyDescent="0.3">
      <c r="A256" s="7"/>
      <c r="B256" s="23" t="s">
        <v>17</v>
      </c>
      <c r="C256" s="2">
        <v>30</v>
      </c>
      <c r="D256" s="2">
        <v>1.23</v>
      </c>
      <c r="E256" s="2">
        <v>0.43</v>
      </c>
      <c r="F256" s="2">
        <v>8.3699999999999992</v>
      </c>
      <c r="G256" s="2">
        <v>42.89</v>
      </c>
      <c r="H256" s="2">
        <v>147</v>
      </c>
    </row>
    <row r="257" spans="1:8" ht="15.75" thickBot="1" x14ac:dyDescent="0.3">
      <c r="A257" s="8" t="s">
        <v>12</v>
      </c>
      <c r="B257" s="27"/>
      <c r="C257" s="6">
        <f>SUM(C254:C256)</f>
        <v>410</v>
      </c>
      <c r="D257" s="6">
        <f>SUM(D254:D256)</f>
        <v>8.8600000000000012</v>
      </c>
      <c r="E257" s="6">
        <f t="shared" ref="E257:G257" si="48">SUM(E254:E256)</f>
        <v>8.43</v>
      </c>
      <c r="F257" s="6">
        <f t="shared" si="48"/>
        <v>41.139999999999993</v>
      </c>
      <c r="G257" s="6">
        <f t="shared" si="48"/>
        <v>273.64</v>
      </c>
      <c r="H257" s="6"/>
    </row>
    <row r="258" spans="1:8" ht="15.75" thickBot="1" x14ac:dyDescent="0.3">
      <c r="A258" s="7"/>
      <c r="B258" s="25"/>
      <c r="C258" s="5"/>
      <c r="D258" s="5"/>
      <c r="E258" s="5"/>
      <c r="F258" s="5"/>
      <c r="G258" s="5"/>
      <c r="H258" s="5"/>
    </row>
    <row r="259" spans="1:8" ht="15.75" thickBot="1" x14ac:dyDescent="0.3">
      <c r="A259" s="7" t="s">
        <v>41</v>
      </c>
      <c r="B259" s="25" t="s">
        <v>125</v>
      </c>
      <c r="C259" s="5">
        <v>100</v>
      </c>
      <c r="D259" s="5">
        <v>0.2</v>
      </c>
      <c r="E259" s="5">
        <v>0.9</v>
      </c>
      <c r="F259" s="5">
        <v>8.1</v>
      </c>
      <c r="G259" s="5">
        <v>43</v>
      </c>
      <c r="H259" s="5">
        <v>145</v>
      </c>
    </row>
    <row r="260" spans="1:8" ht="15.75" thickBot="1" x14ac:dyDescent="0.3">
      <c r="A260" s="8" t="s">
        <v>34</v>
      </c>
      <c r="B260" s="23"/>
      <c r="C260" s="4">
        <f>SUM(C259)</f>
        <v>100</v>
      </c>
      <c r="D260" s="4">
        <f>SUM(D259)</f>
        <v>0.2</v>
      </c>
      <c r="E260" s="4">
        <f t="shared" ref="E260:G260" si="49">SUM(E259)</f>
        <v>0.9</v>
      </c>
      <c r="F260" s="4">
        <f t="shared" si="49"/>
        <v>8.1</v>
      </c>
      <c r="G260" s="4">
        <f t="shared" si="49"/>
        <v>43</v>
      </c>
      <c r="H260" s="2"/>
    </row>
    <row r="261" spans="1:8" ht="15.75" thickBot="1" x14ac:dyDescent="0.3">
      <c r="A261" s="7"/>
      <c r="B261" s="25"/>
      <c r="C261" s="5"/>
      <c r="D261" s="5"/>
      <c r="E261" s="5"/>
      <c r="F261" s="5"/>
      <c r="G261" s="5"/>
      <c r="H261" s="5"/>
    </row>
    <row r="262" spans="1:8" ht="15.75" thickBot="1" x14ac:dyDescent="0.3">
      <c r="A262" s="7" t="s">
        <v>15</v>
      </c>
      <c r="B262" s="36" t="s">
        <v>128</v>
      </c>
      <c r="C262" s="5">
        <v>50</v>
      </c>
      <c r="D262" s="5">
        <v>0.53</v>
      </c>
      <c r="E262" s="5">
        <v>2.4700000000000002</v>
      </c>
      <c r="F262" s="5">
        <v>3.12</v>
      </c>
      <c r="G262" s="5">
        <v>36.840000000000003</v>
      </c>
      <c r="H262" s="5">
        <v>11</v>
      </c>
    </row>
    <row r="263" spans="1:8" ht="15.75" thickBot="1" x14ac:dyDescent="0.3">
      <c r="A263" s="15"/>
      <c r="B263" s="23" t="s">
        <v>116</v>
      </c>
      <c r="C263" s="5">
        <v>200</v>
      </c>
      <c r="D263" s="5">
        <v>1.28</v>
      </c>
      <c r="E263" s="5">
        <v>3.88</v>
      </c>
      <c r="F263" s="5">
        <v>8.74</v>
      </c>
      <c r="G263" s="5">
        <v>75</v>
      </c>
      <c r="H263" s="5">
        <v>56</v>
      </c>
    </row>
    <row r="264" spans="1:8" ht="15.75" thickBot="1" x14ac:dyDescent="0.3">
      <c r="A264" s="7"/>
      <c r="B264" s="25" t="s">
        <v>103</v>
      </c>
      <c r="C264" s="5">
        <v>150</v>
      </c>
      <c r="D264" s="5">
        <v>3.82</v>
      </c>
      <c r="E264" s="5">
        <v>8.06</v>
      </c>
      <c r="F264" s="5">
        <v>12.37</v>
      </c>
      <c r="G264" s="5">
        <v>143.63999999999999</v>
      </c>
      <c r="H264" s="5">
        <v>50</v>
      </c>
    </row>
    <row r="265" spans="1:8" ht="15.75" thickBot="1" x14ac:dyDescent="0.3">
      <c r="A265" s="7"/>
      <c r="B265" s="23" t="s">
        <v>131</v>
      </c>
      <c r="C265" s="5">
        <v>80</v>
      </c>
      <c r="D265" s="5">
        <v>5.91</v>
      </c>
      <c r="E265" s="5">
        <v>6.55</v>
      </c>
      <c r="F265" s="5">
        <v>7.81</v>
      </c>
      <c r="G265" s="5">
        <v>114</v>
      </c>
      <c r="H265" s="5">
        <v>286</v>
      </c>
    </row>
    <row r="266" spans="1:8" ht="15.75" thickBot="1" x14ac:dyDescent="0.3">
      <c r="A266" s="7"/>
      <c r="B266" s="25" t="s">
        <v>85</v>
      </c>
      <c r="C266" s="2">
        <v>200</v>
      </c>
      <c r="D266" s="2">
        <v>0.41</v>
      </c>
      <c r="E266" s="2">
        <v>0</v>
      </c>
      <c r="F266" s="2">
        <v>44.28</v>
      </c>
      <c r="G266" s="2">
        <v>180.9</v>
      </c>
      <c r="H266" s="2">
        <v>401</v>
      </c>
    </row>
    <row r="267" spans="1:8" ht="15.75" thickBot="1" x14ac:dyDescent="0.3">
      <c r="A267" s="7"/>
      <c r="B267" s="23" t="s">
        <v>17</v>
      </c>
      <c r="C267" s="2">
        <v>30</v>
      </c>
      <c r="D267" s="2">
        <v>1.23</v>
      </c>
      <c r="E267" s="2">
        <v>0.43</v>
      </c>
      <c r="F267" s="2">
        <v>8.3699999999999992</v>
      </c>
      <c r="G267" s="2">
        <v>42.89</v>
      </c>
      <c r="H267" s="2">
        <v>147</v>
      </c>
    </row>
    <row r="268" spans="1:8" ht="15.75" thickBot="1" x14ac:dyDescent="0.3">
      <c r="A268" s="7"/>
      <c r="B268" s="23" t="s">
        <v>18</v>
      </c>
      <c r="C268" s="2">
        <v>50</v>
      </c>
      <c r="D268" s="2">
        <v>3</v>
      </c>
      <c r="E268" s="2">
        <v>0.5</v>
      </c>
      <c r="F268" s="2">
        <v>22.17</v>
      </c>
      <c r="G268" s="2">
        <v>94.5</v>
      </c>
      <c r="H268" s="2">
        <v>148</v>
      </c>
    </row>
    <row r="269" spans="1:8" ht="15.75" thickBot="1" x14ac:dyDescent="0.3">
      <c r="A269" s="8" t="s">
        <v>12</v>
      </c>
      <c r="B269" s="27"/>
      <c r="C269" s="6">
        <f>SUM(C262:C268)</f>
        <v>760</v>
      </c>
      <c r="D269" s="6">
        <f>SUM(D262:D268)</f>
        <v>16.18</v>
      </c>
      <c r="E269" s="6">
        <f t="shared" ref="E269:G269" si="50">SUM(E262:E268)</f>
        <v>21.89</v>
      </c>
      <c r="F269" s="6">
        <f t="shared" si="50"/>
        <v>106.86</v>
      </c>
      <c r="G269" s="6">
        <f t="shared" si="50"/>
        <v>687.77</v>
      </c>
      <c r="H269" s="5"/>
    </row>
    <row r="270" spans="1:8" ht="15.75" thickBot="1" x14ac:dyDescent="0.3">
      <c r="A270" s="7"/>
      <c r="B270" s="25"/>
      <c r="C270" s="5"/>
      <c r="D270" s="5"/>
      <c r="E270" s="5"/>
      <c r="F270" s="5"/>
      <c r="G270" s="5"/>
      <c r="H270" s="5"/>
    </row>
    <row r="271" spans="1:8" ht="15.75" thickBot="1" x14ac:dyDescent="0.3">
      <c r="A271" s="7" t="s">
        <v>19</v>
      </c>
      <c r="B271" s="32" t="s">
        <v>46</v>
      </c>
      <c r="C271" s="2">
        <v>50</v>
      </c>
      <c r="D271" s="2">
        <v>25.87</v>
      </c>
      <c r="E271" s="2">
        <v>14.38</v>
      </c>
      <c r="F271" s="2">
        <v>82.5</v>
      </c>
      <c r="G271" s="2">
        <v>587.5</v>
      </c>
      <c r="H271" s="2">
        <v>151</v>
      </c>
    </row>
    <row r="272" spans="1:8" ht="15.75" thickBot="1" x14ac:dyDescent="0.3">
      <c r="A272" s="7"/>
      <c r="B272" s="25" t="s">
        <v>93</v>
      </c>
      <c r="C272" s="5">
        <v>200</v>
      </c>
      <c r="D272" s="5">
        <v>0.2</v>
      </c>
      <c r="E272" s="5">
        <v>0.08</v>
      </c>
      <c r="F272" s="5">
        <v>17.420000000000002</v>
      </c>
      <c r="G272" s="5">
        <v>69.44</v>
      </c>
      <c r="H272" s="5">
        <v>127</v>
      </c>
    </row>
    <row r="273" spans="1:8" ht="15.75" thickBot="1" x14ac:dyDescent="0.3">
      <c r="A273" s="8" t="s">
        <v>12</v>
      </c>
      <c r="B273" s="25"/>
      <c r="C273" s="6">
        <f>SUM(C271:C272)</f>
        <v>250</v>
      </c>
      <c r="D273" s="6">
        <f>SUM(D271:D272)</f>
        <v>26.07</v>
      </c>
      <c r="E273" s="6">
        <f t="shared" ref="E273:G273" si="51">SUM(E271:E272)</f>
        <v>14.46</v>
      </c>
      <c r="F273" s="6">
        <f t="shared" si="51"/>
        <v>99.92</v>
      </c>
      <c r="G273" s="6">
        <f t="shared" si="51"/>
        <v>656.94</v>
      </c>
      <c r="H273" s="5"/>
    </row>
    <row r="274" spans="1:8" ht="15.75" thickBot="1" x14ac:dyDescent="0.3">
      <c r="A274" s="7"/>
      <c r="B274" s="25"/>
      <c r="C274" s="5"/>
      <c r="D274" s="5"/>
      <c r="E274" s="5"/>
      <c r="F274" s="5"/>
      <c r="G274" s="5"/>
      <c r="H274" s="5"/>
    </row>
    <row r="275" spans="1:8" ht="15.75" thickBot="1" x14ac:dyDescent="0.3">
      <c r="A275" s="7"/>
      <c r="B275" s="29"/>
      <c r="C275" s="17"/>
      <c r="D275" s="17"/>
      <c r="E275" s="17"/>
      <c r="F275" s="17"/>
      <c r="G275" s="17"/>
      <c r="H275" s="17"/>
    </row>
    <row r="276" spans="1:8" ht="15.75" thickBot="1" x14ac:dyDescent="0.3">
      <c r="A276" s="13"/>
      <c r="B276" s="37" t="s">
        <v>43</v>
      </c>
      <c r="C276" s="14">
        <v>220</v>
      </c>
      <c r="D276" s="14">
        <v>17.27</v>
      </c>
      <c r="E276" s="14">
        <v>19.93</v>
      </c>
      <c r="F276" s="14">
        <v>7.06</v>
      </c>
      <c r="G276" s="14">
        <v>274.85000000000002</v>
      </c>
      <c r="H276" s="14">
        <v>79</v>
      </c>
    </row>
    <row r="277" spans="1:8" ht="15.75" thickBot="1" x14ac:dyDescent="0.3">
      <c r="A277" s="7"/>
      <c r="B277" s="23" t="s">
        <v>78</v>
      </c>
      <c r="C277" s="2">
        <v>200</v>
      </c>
      <c r="D277" s="2" t="s">
        <v>113</v>
      </c>
      <c r="E277" s="2">
        <v>0</v>
      </c>
      <c r="F277" s="2">
        <v>24.9</v>
      </c>
      <c r="G277" s="2">
        <v>97.32</v>
      </c>
      <c r="H277" s="2">
        <v>546</v>
      </c>
    </row>
    <row r="278" spans="1:8" ht="15.75" thickBot="1" x14ac:dyDescent="0.3">
      <c r="A278" s="7"/>
      <c r="B278" s="25" t="s">
        <v>17</v>
      </c>
      <c r="C278" s="2">
        <v>30</v>
      </c>
      <c r="D278" s="2">
        <v>1.23</v>
      </c>
      <c r="E278" s="2">
        <v>0.43</v>
      </c>
      <c r="F278" s="2">
        <v>8.3699999999999992</v>
      </c>
      <c r="G278" s="2">
        <v>42.89</v>
      </c>
      <c r="H278" s="2">
        <v>147</v>
      </c>
    </row>
    <row r="279" spans="1:8" ht="15.75" thickBot="1" x14ac:dyDescent="0.3">
      <c r="A279" s="8" t="s">
        <v>12</v>
      </c>
      <c r="B279" s="27"/>
      <c r="C279" s="6">
        <f>SUM(C276:C278)</f>
        <v>450</v>
      </c>
      <c r="D279" s="6">
        <f>SUM(D276:D278)</f>
        <v>18.5</v>
      </c>
      <c r="E279" s="6">
        <f t="shared" ref="E279:G279" si="52">SUM(E276:E278)</f>
        <v>20.36</v>
      </c>
      <c r="F279" s="6">
        <f t="shared" si="52"/>
        <v>40.33</v>
      </c>
      <c r="G279" s="6">
        <f t="shared" si="52"/>
        <v>415.06</v>
      </c>
      <c r="H279" s="5"/>
    </row>
    <row r="280" spans="1:8" ht="15.75" thickBot="1" x14ac:dyDescent="0.3">
      <c r="A280" s="8"/>
      <c r="B280" s="27"/>
      <c r="C280" s="6"/>
      <c r="D280" s="6"/>
      <c r="E280" s="6"/>
      <c r="F280" s="6"/>
      <c r="G280" s="6"/>
      <c r="H280" s="5"/>
    </row>
    <row r="281" spans="1:8" ht="15.75" thickBot="1" x14ac:dyDescent="0.3">
      <c r="A281" s="8" t="s">
        <v>25</v>
      </c>
      <c r="B281" s="6"/>
      <c r="C281" s="6">
        <f>SUM(C257,C260,C269,C273,C279)</f>
        <v>1970</v>
      </c>
      <c r="D281" s="6">
        <f>SUM(D257,D260,D269,D273,D279)</f>
        <v>69.81</v>
      </c>
      <c r="E281" s="6">
        <f t="shared" ref="E281:G281" si="53">SUM(E257,E260,E269,E273,E279)</f>
        <v>66.039999999999992</v>
      </c>
      <c r="F281" s="6">
        <f t="shared" si="53"/>
        <v>296.34999999999997</v>
      </c>
      <c r="G281" s="6">
        <f t="shared" si="53"/>
        <v>2076.41</v>
      </c>
      <c r="H281" s="5"/>
    </row>
    <row r="282" spans="1:8" ht="29.25" thickBot="1" x14ac:dyDescent="0.3">
      <c r="A282" s="8" t="s">
        <v>47</v>
      </c>
      <c r="B282" s="6"/>
      <c r="C282" s="6">
        <f t="shared" ref="C282:G282" si="54">C34+C62+C86+C113+C141+C168+C197+C223+C252+C281</f>
        <v>20365</v>
      </c>
      <c r="D282" s="6">
        <f t="shared" si="54"/>
        <v>765.78</v>
      </c>
      <c r="E282" s="6">
        <f t="shared" si="54"/>
        <v>654.97</v>
      </c>
      <c r="F282" s="6">
        <f t="shared" si="54"/>
        <v>2814.1600000000003</v>
      </c>
      <c r="G282" s="6">
        <f t="shared" si="54"/>
        <v>19885.129999999997</v>
      </c>
      <c r="H282" s="6"/>
    </row>
    <row r="283" spans="1:8" ht="43.5" thickBot="1" x14ac:dyDescent="0.3">
      <c r="A283" s="8" t="s">
        <v>48</v>
      </c>
      <c r="B283" s="6"/>
      <c r="C283" s="6">
        <f>C282/10</f>
        <v>2036.5</v>
      </c>
      <c r="D283" s="6">
        <f t="shared" ref="D283:G283" si="55">D282/10</f>
        <v>76.578000000000003</v>
      </c>
      <c r="E283" s="6">
        <f t="shared" si="55"/>
        <v>65.497</v>
      </c>
      <c r="F283" s="6">
        <f t="shared" si="55"/>
        <v>281.41600000000005</v>
      </c>
      <c r="G283" s="6">
        <f t="shared" si="55"/>
        <v>1988.5129999999997</v>
      </c>
      <c r="H283" s="6"/>
    </row>
    <row r="284" spans="1:8" ht="129" thickBot="1" x14ac:dyDescent="0.3">
      <c r="A284" s="8" t="s">
        <v>49</v>
      </c>
      <c r="B284" s="6"/>
      <c r="C284" s="6"/>
      <c r="D284" s="6">
        <v>15.1</v>
      </c>
      <c r="E284" s="6">
        <v>29.3</v>
      </c>
      <c r="F284" s="6">
        <v>55.6</v>
      </c>
      <c r="G284" s="6"/>
      <c r="H284" s="6"/>
    </row>
  </sheetData>
  <mergeCells count="15">
    <mergeCell ref="A198:H198"/>
    <mergeCell ref="A224:H224"/>
    <mergeCell ref="A253:H253"/>
    <mergeCell ref="A142:H142"/>
    <mergeCell ref="A169:H169"/>
    <mergeCell ref="A2:A3"/>
    <mergeCell ref="B2:B3"/>
    <mergeCell ref="C2:C3"/>
    <mergeCell ref="D2:F2"/>
    <mergeCell ref="G2:G3"/>
    <mergeCell ref="A63:H63"/>
    <mergeCell ref="A114:H114"/>
    <mergeCell ref="A4:H4"/>
    <mergeCell ref="A35:H35"/>
    <mergeCell ref="A87:H8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2021-06-09T07:51:49Z</dcterms:modified>
</cp:coreProperties>
</file>